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3200\tood2\Общая папка\1 СМК\РОСАТОМ проекты 2022 год\6. Универсальная медицинская сестра\Кликов\"/>
    </mc:Choice>
  </mc:AlternateContent>
  <bookViews>
    <workbookView xWindow="-105" yWindow="-105" windowWidth="23250" windowHeight="12570" tabRatio="491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7" i="1" l="1"/>
  <c r="AT4" i="1"/>
  <c r="AT8" i="1"/>
  <c r="AT3" i="1"/>
  <c r="AT20" i="1"/>
  <c r="AT19" i="1"/>
  <c r="AH18" i="1"/>
  <c r="AG18" i="1"/>
  <c r="AF18" i="1"/>
  <c r="AE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J18" i="1"/>
  <c r="I18" i="1"/>
  <c r="H18" i="1"/>
  <c r="G18" i="1"/>
  <c r="E18" i="1"/>
  <c r="D18" i="1"/>
  <c r="AT18" i="1" s="1"/>
  <c r="AH17" i="1"/>
  <c r="AG17" i="1"/>
  <c r="AF17" i="1"/>
  <c r="AE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J17" i="1"/>
  <c r="I17" i="1"/>
  <c r="H17" i="1"/>
  <c r="G17" i="1"/>
  <c r="E17" i="1"/>
  <c r="D17" i="1"/>
  <c r="D5" i="1"/>
  <c r="E5" i="1"/>
  <c r="G5" i="1"/>
  <c r="H5" i="1"/>
  <c r="I5" i="1"/>
  <c r="D6" i="1"/>
  <c r="E6" i="1"/>
  <c r="G6" i="1"/>
  <c r="H6" i="1"/>
  <c r="I6" i="1"/>
  <c r="D9" i="1"/>
  <c r="E9" i="1"/>
  <c r="G9" i="1"/>
  <c r="H9" i="1"/>
  <c r="I9" i="1"/>
  <c r="AT17" i="1" l="1"/>
  <c r="M5" i="1"/>
  <c r="M6" i="1"/>
  <c r="M9" i="1"/>
  <c r="AC6" i="1" l="1"/>
  <c r="AC5" i="1"/>
  <c r="AA6" i="1"/>
  <c r="AA5" i="1"/>
  <c r="Y6" i="1"/>
  <c r="Y5" i="1"/>
  <c r="O6" i="1"/>
  <c r="O5" i="1"/>
  <c r="AH5" i="1" l="1"/>
  <c r="AG5" i="1"/>
  <c r="AF5" i="1"/>
  <c r="AE5" i="1"/>
  <c r="AB5" i="1"/>
  <c r="Z5" i="1"/>
  <c r="X5" i="1"/>
  <c r="W5" i="1"/>
  <c r="V5" i="1"/>
  <c r="U5" i="1"/>
  <c r="T5" i="1"/>
  <c r="S5" i="1"/>
  <c r="R5" i="1"/>
  <c r="Q5" i="1"/>
  <c r="P5" i="1"/>
  <c r="N5" i="1"/>
  <c r="J5" i="1"/>
  <c r="AH6" i="1"/>
  <c r="AG6" i="1"/>
  <c r="AF6" i="1"/>
  <c r="AE6" i="1"/>
  <c r="AB6" i="1"/>
  <c r="Z6" i="1"/>
  <c r="X6" i="1"/>
  <c r="W6" i="1"/>
  <c r="V6" i="1"/>
  <c r="U6" i="1"/>
  <c r="T6" i="1"/>
  <c r="S6" i="1"/>
  <c r="R6" i="1"/>
  <c r="Q6" i="1"/>
  <c r="P6" i="1"/>
  <c r="N6" i="1"/>
  <c r="J6" i="1"/>
  <c r="AH9" i="1"/>
  <c r="AG9" i="1"/>
  <c r="AF9" i="1"/>
  <c r="AE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J9" i="1"/>
</calcChain>
</file>

<file path=xl/sharedStrings.xml><?xml version="1.0" encoding="utf-8"?>
<sst xmlns="http://schemas.openxmlformats.org/spreadsheetml/2006/main" count="73" uniqueCount="59">
  <si>
    <t>Max</t>
  </si>
  <si>
    <t>Min</t>
  </si>
  <si>
    <t>Наименование проблем</t>
  </si>
  <si>
    <t>Пациент</t>
  </si>
  <si>
    <t>Врач</t>
  </si>
  <si>
    <t>Выдача таблетированных препаратов</t>
  </si>
  <si>
    <t>Приход на работу</t>
  </si>
  <si>
    <t xml:space="preserve">Разведение противоопухолевых препаратов </t>
  </si>
  <si>
    <t>Обед</t>
  </si>
  <si>
    <t>обед</t>
  </si>
  <si>
    <t>Ужин</t>
  </si>
  <si>
    <t>Время действия (мин)</t>
  </si>
  <si>
    <t>Время ожидания(мин)</t>
  </si>
  <si>
    <t>итого</t>
  </si>
  <si>
    <t>30 человек на 1 мед. Сестру.</t>
  </si>
  <si>
    <t>30 чел.на 1 палатную мед.сестру</t>
  </si>
  <si>
    <t>Сдача смены</t>
  </si>
  <si>
    <t>Ожидание назначения врачом лекарственных препаратов</t>
  </si>
  <si>
    <t>Назначение пациенту лабораторных исследований</t>
  </si>
  <si>
    <t>Сдача крови на анализ</t>
  </si>
  <si>
    <t>Забор крови у пациентов отделения</t>
  </si>
  <si>
    <t>Получение и ознакомление с результатами анализов для назначения лечения</t>
  </si>
  <si>
    <t>Проверка назначений лекарственных средств в МИС</t>
  </si>
  <si>
    <t>Постановка инъекций</t>
  </si>
  <si>
    <t xml:space="preserve">  Заполнение микро помпы</t>
  </si>
  <si>
    <t>Забор крови у пациета</t>
  </si>
  <si>
    <t>Приглашение пациента на лечение</t>
  </si>
  <si>
    <t>Проведение лечения противоопухолевыми препаратами</t>
  </si>
  <si>
    <t>Проведение внутривенных вливаний препаратов общего назначения</t>
  </si>
  <si>
    <t>Отсутствие взаимозаменяемости (дублирующего персонала).</t>
  </si>
  <si>
    <t>Не удобный график работы (дневной), не согласие на трудоустройство медицинского персонала.</t>
  </si>
  <si>
    <t>Нет четких распределений  между процедурной и палатной медицинской сестрой.</t>
  </si>
  <si>
    <t>Чрезмерная нагрузка на процедурную медицинскую сестру.</t>
  </si>
  <si>
    <t>Отсутствие соблюдения режима  труда  и отдыха у процедурной медицинской сестры.</t>
  </si>
  <si>
    <r>
      <t xml:space="preserve">Итог-  При 8 часовом режиме работы проц.м\с она отраболтала </t>
    </r>
    <r>
      <rPr>
        <b/>
        <sz val="14"/>
        <color rgb="FFFF0000"/>
        <rFont val="Times New Roman"/>
        <family val="1"/>
        <charset val="204"/>
      </rPr>
      <t>10 часов</t>
    </r>
    <r>
      <rPr>
        <sz val="14"/>
        <color rgb="FFFF0000"/>
        <rFont val="Times New Roman"/>
        <family val="1"/>
        <charset val="204"/>
      </rPr>
      <t>.</t>
    </r>
  </si>
  <si>
    <t>Заполнение медицинской документации</t>
  </si>
  <si>
    <t>Заполнение чек-листа для подача пациента в операционный блок</t>
  </si>
  <si>
    <t>Проведение тонометрии</t>
  </si>
  <si>
    <t>Выписка назначений обезболивающих препаратов</t>
  </si>
  <si>
    <t>Работа с медицинской документацией, расклейка результатов анализов в медицинские карты</t>
  </si>
  <si>
    <t>Проведение инъекций препаратов</t>
  </si>
  <si>
    <t>Проверка пациентов перед сном</t>
  </si>
  <si>
    <t>Уборка процедурного кабинета</t>
  </si>
  <si>
    <t>Подготовка рабочих растворов на следующий день</t>
  </si>
  <si>
    <t>Подготовка пробирок для забора крови на завтра для процедурной медицинской сестры</t>
  </si>
  <si>
    <t>Проверка пациентов по палатам</t>
  </si>
  <si>
    <t>Проведение манипуляций, назначенных врачом на утро</t>
  </si>
  <si>
    <t>Ожидание пациентом процедурной медицинской сестры для забора крови.</t>
  </si>
  <si>
    <t>Процедурная медицинская сестра (8-и часовой рабочий день)</t>
  </si>
  <si>
    <t>Палатная медицинская сестра (24-часовой рабочий день)</t>
  </si>
  <si>
    <t>Проведение профилактических бесед с пациентами</t>
  </si>
  <si>
    <t>ночной отдых</t>
  </si>
  <si>
    <t>Жалобы пациентов на нехватку внимания со стороны медицинских сестер.</t>
  </si>
  <si>
    <t>Недостаточные практические навыки у палатных медицинских сестер в специализированных манипуляциях.</t>
  </si>
  <si>
    <t>Процедурная медицинская сестра не успевает пролечить запланированное количество пациентов в 8 часовой рабочий день.</t>
  </si>
  <si>
    <t xml:space="preserve">Штат  мс </t>
  </si>
  <si>
    <t>Напряженное состояние пациентов из за длительного ожидания  в инфузионной терапии.</t>
  </si>
  <si>
    <t>ВПП min (ед. изм.)</t>
  </si>
  <si>
    <t>ВПП max (ед. изм.)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</si>
</sst>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495300</xdr:colOff>
      <xdr:row>7</xdr:row>
      <xdr:rowOff>457199</xdr:rowOff>
    </xdr:from>
    <xdr:to>
      <xdr:col>19</xdr:col>
      <xdr:colOff>514350</xdr:colOff>
      <xdr:row>9</xdr:row>
      <xdr:rowOff>1219198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7178057" y="2558302"/>
          <a:ext cx="1727947" cy="1266264"/>
          <a:chOff x="4393015" y="2409829"/>
          <a:chExt cx="603488" cy="670074"/>
        </a:xfrm>
      </xdr:grpSpPr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4403271" y="2873827"/>
            <a:ext cx="457586" cy="2060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ru-RU" sz="1400" baseline="0"/>
              <a:t>14.08-16.15</a:t>
            </a:r>
          </a:p>
        </xdr:txBody>
      </xdr:sp>
      <xdr:pic>
        <xdr:nvPicPr>
          <xdr:cNvPr id="33" name="Рисунок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393015" y="2409829"/>
            <a:ext cx="603488" cy="435428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681171</xdr:colOff>
      <xdr:row>9</xdr:row>
      <xdr:rowOff>88323</xdr:rowOff>
    </xdr:from>
    <xdr:to>
      <xdr:col>13</xdr:col>
      <xdr:colOff>973826</xdr:colOff>
      <xdr:row>9</xdr:row>
      <xdr:rowOff>580822</xdr:rowOff>
    </xdr:to>
    <xdr:pic>
      <xdr:nvPicPr>
        <xdr:cNvPr id="46" name="Рисунок 45" descr="Безымянный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8414989" y="3448050"/>
          <a:ext cx="292655" cy="492499"/>
        </a:xfrm>
        <a:prstGeom prst="rect">
          <a:avLst/>
        </a:prstGeom>
      </xdr:spPr>
    </xdr:pic>
    <xdr:clientData/>
  </xdr:twoCellAnchor>
  <xdr:twoCellAnchor editAs="oneCell">
    <xdr:from>
      <xdr:col>5</xdr:col>
      <xdr:colOff>41912</xdr:colOff>
      <xdr:row>9</xdr:row>
      <xdr:rowOff>263234</xdr:rowOff>
    </xdr:from>
    <xdr:to>
      <xdr:col>5</xdr:col>
      <xdr:colOff>1122219</xdr:colOff>
      <xdr:row>10</xdr:row>
      <xdr:rowOff>1</xdr:rowOff>
    </xdr:to>
    <xdr:grpSp>
      <xdr:nvGrpSpPr>
        <xdr:cNvPr id="53" name="Группа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4174081" y="2868602"/>
          <a:ext cx="1080307" cy="1067465"/>
          <a:chOff x="4373336" y="2528208"/>
          <a:chExt cx="603488" cy="434031"/>
        </a:xfrm>
      </xdr:grpSpPr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4438007" y="2859689"/>
            <a:ext cx="455374" cy="1025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ru-RU" sz="1200" baseline="0"/>
              <a:t>8.00-9.00</a:t>
            </a:r>
          </a:p>
        </xdr:txBody>
      </xdr:sp>
      <xdr:pic>
        <xdr:nvPicPr>
          <xdr:cNvPr id="55" name="Рисунок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373336" y="2528208"/>
            <a:ext cx="603488" cy="366389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22911</xdr:colOff>
      <xdr:row>20</xdr:row>
      <xdr:rowOff>969818</xdr:rowOff>
    </xdr:from>
    <xdr:to>
      <xdr:col>5</xdr:col>
      <xdr:colOff>1068286</xdr:colOff>
      <xdr:row>20</xdr:row>
      <xdr:rowOff>969818</xdr:rowOff>
    </xdr:to>
    <xdr:cxnSp macro="">
      <xdr:nvCxnSpPr>
        <xdr:cNvPr id="79" name="Прямая со стрелко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flipV="1">
          <a:off x="2987784" y="9892145"/>
          <a:ext cx="224923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42217</xdr:colOff>
      <xdr:row>9</xdr:row>
      <xdr:rowOff>155659</xdr:rowOff>
    </xdr:from>
    <xdr:to>
      <xdr:col>8</xdr:col>
      <xdr:colOff>330869</xdr:colOff>
      <xdr:row>9</xdr:row>
      <xdr:rowOff>648079</xdr:rowOff>
    </xdr:to>
    <xdr:pic>
      <xdr:nvPicPr>
        <xdr:cNvPr id="83" name="Рисунок 82" descr="Безымянный.pn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2310417" y="3489409"/>
          <a:ext cx="288652" cy="492420"/>
        </a:xfrm>
        <a:prstGeom prst="rect">
          <a:avLst/>
        </a:prstGeom>
      </xdr:spPr>
    </xdr:pic>
    <xdr:clientData/>
  </xdr:twoCellAnchor>
  <xdr:twoCellAnchor editAs="oneCell">
    <xdr:from>
      <xdr:col>15</xdr:col>
      <xdr:colOff>79663</xdr:colOff>
      <xdr:row>9</xdr:row>
      <xdr:rowOff>140657</xdr:rowOff>
    </xdr:from>
    <xdr:to>
      <xdr:col>15</xdr:col>
      <xdr:colOff>372318</xdr:colOff>
      <xdr:row>9</xdr:row>
      <xdr:rowOff>626432</xdr:rowOff>
    </xdr:to>
    <xdr:pic>
      <xdr:nvPicPr>
        <xdr:cNvPr id="113" name="Рисунок 112" descr="Безымянный.png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0186072" y="3500384"/>
          <a:ext cx="292655" cy="485775"/>
        </a:xfrm>
        <a:prstGeom prst="rect">
          <a:avLst/>
        </a:prstGeom>
      </xdr:spPr>
    </xdr:pic>
    <xdr:clientData/>
  </xdr:twoCellAnchor>
  <xdr:twoCellAnchor editAs="oneCell">
    <xdr:from>
      <xdr:col>22</xdr:col>
      <xdr:colOff>928254</xdr:colOff>
      <xdr:row>10</xdr:row>
      <xdr:rowOff>69273</xdr:rowOff>
    </xdr:from>
    <xdr:to>
      <xdr:col>24</xdr:col>
      <xdr:colOff>19050</xdr:colOff>
      <xdr:row>11</xdr:row>
      <xdr:rowOff>152399</xdr:rowOff>
    </xdr:to>
    <xdr:cxnSp macro="">
      <xdr:nvCxnSpPr>
        <xdr:cNvPr id="116" name="Прямая со стрелко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>
          <a:off x="22181127" y="4544291"/>
          <a:ext cx="919596" cy="1898072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360219</xdr:colOff>
      <xdr:row>9</xdr:row>
      <xdr:rowOff>13854</xdr:rowOff>
    </xdr:from>
    <xdr:to>
      <xdr:col>21</xdr:col>
      <xdr:colOff>152402</xdr:colOff>
      <xdr:row>10</xdr:row>
      <xdr:rowOff>185305</xdr:rowOff>
    </xdr:to>
    <xdr:grpSp>
      <xdr:nvGrpSpPr>
        <xdr:cNvPr id="132" name="Группа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GrpSpPr/>
      </xdr:nvGrpSpPr>
      <xdr:grpSpPr>
        <a:xfrm>
          <a:off x="18751873" y="2619222"/>
          <a:ext cx="1529095" cy="1502149"/>
          <a:chOff x="4414387" y="2432789"/>
          <a:chExt cx="579857" cy="814683"/>
        </a:xfrm>
      </xdr:grpSpPr>
      <xdr:sp macro="" textlink="">
        <xdr:nvSpPr>
          <xdr:cNvPr id="133" name="TextBox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 txBox="1"/>
        </xdr:nvSpPr>
        <xdr:spPr>
          <a:xfrm>
            <a:off x="4414387" y="2942671"/>
            <a:ext cx="544286" cy="30480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ru-RU" sz="1400" baseline="0"/>
              <a:t>16.15-16.35</a:t>
            </a:r>
          </a:p>
        </xdr:txBody>
      </xdr:sp>
      <xdr:pic>
        <xdr:nvPicPr>
          <xdr:cNvPr id="134" name="Рисунок 133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462265" y="2432789"/>
            <a:ext cx="531979" cy="383833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495300</xdr:colOff>
      <xdr:row>10</xdr:row>
      <xdr:rowOff>57150</xdr:rowOff>
    </xdr:from>
    <xdr:to>
      <xdr:col>8</xdr:col>
      <xdr:colOff>27709</xdr:colOff>
      <xdr:row>11</xdr:row>
      <xdr:rowOff>13854</xdr:rowOff>
    </xdr:to>
    <xdr:sp macro="" textlink="">
      <xdr:nvSpPr>
        <xdr:cNvPr id="178" name="Пятно 1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4568536" y="3742459"/>
          <a:ext cx="2469573" cy="1771650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/>
            <a:t>1,</a:t>
          </a:r>
          <a:r>
            <a:rPr lang="ru-RU" sz="1800" b="1" baseline="0"/>
            <a:t> </a:t>
          </a:r>
          <a:r>
            <a:rPr lang="ru-RU" sz="1800" b="1"/>
            <a:t>2,</a:t>
          </a:r>
          <a:r>
            <a:rPr lang="ru-RU" sz="1800" b="1" baseline="0"/>
            <a:t> </a:t>
          </a:r>
          <a:r>
            <a:rPr lang="ru-RU" sz="1800" b="1"/>
            <a:t>3,</a:t>
          </a:r>
          <a:r>
            <a:rPr lang="ru-RU" sz="1800" b="1" baseline="0"/>
            <a:t> 6</a:t>
          </a:r>
          <a:r>
            <a:rPr lang="ru-RU" sz="1800" b="1"/>
            <a:t>, 7, 8, 10</a:t>
          </a:r>
        </a:p>
      </xdr:txBody>
    </xdr:sp>
    <xdr:clientData/>
  </xdr:twoCellAnchor>
  <xdr:twoCellAnchor>
    <xdr:from>
      <xdr:col>26</xdr:col>
      <xdr:colOff>259773</xdr:colOff>
      <xdr:row>9</xdr:row>
      <xdr:rowOff>1298863</xdr:rowOff>
    </xdr:from>
    <xdr:to>
      <xdr:col>28</xdr:col>
      <xdr:colOff>928255</xdr:colOff>
      <xdr:row>10</xdr:row>
      <xdr:rowOff>1766454</xdr:rowOff>
    </xdr:to>
    <xdr:sp macro="" textlink="">
      <xdr:nvSpPr>
        <xdr:cNvPr id="85" name="Пятно 1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24934718" y="3654136"/>
          <a:ext cx="2594264" cy="1797627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/>
            <a:t>2, 3, 4, 5, 6, 7, 8, 9, 10, 11</a:t>
          </a:r>
        </a:p>
      </xdr:txBody>
    </xdr:sp>
    <xdr:clientData/>
  </xdr:twoCellAnchor>
  <xdr:twoCellAnchor>
    <xdr:from>
      <xdr:col>12</xdr:col>
      <xdr:colOff>734289</xdr:colOff>
      <xdr:row>9</xdr:row>
      <xdr:rowOff>1167245</xdr:rowOff>
    </xdr:from>
    <xdr:to>
      <xdr:col>14</xdr:col>
      <xdr:colOff>914399</xdr:colOff>
      <xdr:row>11</xdr:row>
      <xdr:rowOff>374073</xdr:rowOff>
    </xdr:to>
    <xdr:sp macro="" textlink="">
      <xdr:nvSpPr>
        <xdr:cNvPr id="86" name="Пятно 1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2039598" y="3522518"/>
          <a:ext cx="2646219" cy="2351810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/>
            <a:t>2,</a:t>
          </a:r>
          <a:r>
            <a:rPr lang="ru-RU" sz="1800" b="1" baseline="0"/>
            <a:t> </a:t>
          </a:r>
          <a:r>
            <a:rPr lang="ru-RU" sz="1800" b="1"/>
            <a:t>3,</a:t>
          </a:r>
          <a:r>
            <a:rPr lang="ru-RU" sz="1800" b="1" baseline="0"/>
            <a:t> </a:t>
          </a:r>
          <a:r>
            <a:rPr lang="ru-RU" sz="1800" b="1"/>
            <a:t>4,</a:t>
          </a:r>
          <a:r>
            <a:rPr lang="ru-RU" sz="1800" b="1" baseline="0"/>
            <a:t> </a:t>
          </a:r>
          <a:r>
            <a:rPr lang="ru-RU" sz="1800" b="1"/>
            <a:t>5, 6, 7, 8, 9, 10,</a:t>
          </a:r>
          <a:r>
            <a:rPr lang="ru-RU" sz="1800" b="1" baseline="0"/>
            <a:t> </a:t>
          </a:r>
          <a:endParaRPr lang="ru-RU" sz="1800" b="1"/>
        </a:p>
      </xdr:txBody>
    </xdr:sp>
    <xdr:clientData/>
  </xdr:twoCellAnchor>
  <xdr:twoCellAnchor editAs="oneCell">
    <xdr:from>
      <xdr:col>5</xdr:col>
      <xdr:colOff>19050</xdr:colOff>
      <xdr:row>10</xdr:row>
      <xdr:rowOff>857250</xdr:rowOff>
    </xdr:from>
    <xdr:to>
      <xdr:col>6</xdr:col>
      <xdr:colOff>213012</xdr:colOff>
      <xdr:row>11</xdr:row>
      <xdr:rowOff>76199</xdr:rowOff>
    </xdr:to>
    <xdr:cxnSp macro="">
      <xdr:nvCxnSpPr>
        <xdr:cNvPr id="190" name="Прямая со стрелко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8553450" y="5524500"/>
          <a:ext cx="1371600" cy="10477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1000928</xdr:colOff>
      <xdr:row>9</xdr:row>
      <xdr:rowOff>199160</xdr:rowOff>
    </xdr:from>
    <xdr:ext cx="327376" cy="619125"/>
    <xdr:pic>
      <xdr:nvPicPr>
        <xdr:cNvPr id="197" name="Рисунок 196" descr="Безымянный.png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9233510" y="3538105"/>
          <a:ext cx="327376" cy="619125"/>
        </a:xfrm>
        <a:prstGeom prst="rect">
          <a:avLst/>
        </a:prstGeom>
      </xdr:spPr>
    </xdr:pic>
    <xdr:clientData/>
  </xdr:oneCellAnchor>
  <xdr:twoCellAnchor editAs="oneCell">
    <xdr:from>
      <xdr:col>17</xdr:col>
      <xdr:colOff>3922</xdr:colOff>
      <xdr:row>11</xdr:row>
      <xdr:rowOff>694205</xdr:rowOff>
    </xdr:from>
    <xdr:to>
      <xdr:col>17</xdr:col>
      <xdr:colOff>687922</xdr:colOff>
      <xdr:row>11</xdr:row>
      <xdr:rowOff>694205</xdr:rowOff>
    </xdr:to>
    <xdr:cxnSp macro="">
      <xdr:nvCxnSpPr>
        <xdr:cNvPr id="204" name="Прямая со стрелко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CxnSpPr/>
      </xdr:nvCxnSpPr>
      <xdr:spPr>
        <a:xfrm>
          <a:off x="17003449" y="6194460"/>
          <a:ext cx="684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-1</xdr:colOff>
      <xdr:row>11</xdr:row>
      <xdr:rowOff>671793</xdr:rowOff>
    </xdr:from>
    <xdr:to>
      <xdr:col>19</xdr:col>
      <xdr:colOff>683999</xdr:colOff>
      <xdr:row>11</xdr:row>
      <xdr:rowOff>671793</xdr:rowOff>
    </xdr:to>
    <xdr:cxnSp macro="">
      <xdr:nvCxnSpPr>
        <xdr:cNvPr id="205" name="Прямая со стрелко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/>
      </xdr:nvCxnSpPr>
      <xdr:spPr>
        <a:xfrm>
          <a:off x="18759054" y="6172048"/>
          <a:ext cx="684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48287</xdr:colOff>
      <xdr:row>11</xdr:row>
      <xdr:rowOff>636901</xdr:rowOff>
    </xdr:from>
    <xdr:to>
      <xdr:col>21</xdr:col>
      <xdr:colOff>676436</xdr:colOff>
      <xdr:row>11</xdr:row>
      <xdr:rowOff>636901</xdr:rowOff>
    </xdr:to>
    <xdr:cxnSp macro="">
      <xdr:nvCxnSpPr>
        <xdr:cNvPr id="206" name="Прямая со стрелко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20594578" y="6137156"/>
          <a:ext cx="62814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135897</xdr:colOff>
      <xdr:row>9</xdr:row>
      <xdr:rowOff>656206</xdr:rowOff>
    </xdr:from>
    <xdr:to>
      <xdr:col>17</xdr:col>
      <xdr:colOff>419027</xdr:colOff>
      <xdr:row>9</xdr:row>
      <xdr:rowOff>1132456</xdr:rowOff>
    </xdr:to>
    <xdr:pic>
      <xdr:nvPicPr>
        <xdr:cNvPr id="207" name="Рисунок 206" descr="Безымянный.pn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2112670" y="4015933"/>
          <a:ext cx="283130" cy="476250"/>
        </a:xfrm>
        <a:prstGeom prst="rect">
          <a:avLst/>
        </a:prstGeom>
      </xdr:spPr>
    </xdr:pic>
    <xdr:clientData/>
  </xdr:twoCellAnchor>
  <xdr:twoCellAnchor editAs="oneCell">
    <xdr:from>
      <xdr:col>20</xdr:col>
      <xdr:colOff>400050</xdr:colOff>
      <xdr:row>9</xdr:row>
      <xdr:rowOff>536761</xdr:rowOff>
    </xdr:from>
    <xdr:to>
      <xdr:col>20</xdr:col>
      <xdr:colOff>692705</xdr:colOff>
      <xdr:row>9</xdr:row>
      <xdr:rowOff>1003486</xdr:rowOff>
    </xdr:to>
    <xdr:pic>
      <xdr:nvPicPr>
        <xdr:cNvPr id="208" name="Рисунок 207" descr="Безымянный.png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7373600" y="3927661"/>
          <a:ext cx="292655" cy="485775"/>
        </a:xfrm>
        <a:prstGeom prst="rect">
          <a:avLst/>
        </a:prstGeom>
      </xdr:spPr>
    </xdr:pic>
    <xdr:clientData/>
  </xdr:twoCellAnchor>
  <xdr:oneCellAnchor>
    <xdr:from>
      <xdr:col>21</xdr:col>
      <xdr:colOff>602380</xdr:colOff>
      <xdr:row>9</xdr:row>
      <xdr:rowOff>19049</xdr:rowOff>
    </xdr:from>
    <xdr:ext cx="1101730" cy="1414895"/>
    <xdr:grpSp>
      <xdr:nvGrpSpPr>
        <xdr:cNvPr id="209" name="Группа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GrpSpPr/>
      </xdr:nvGrpSpPr>
      <xdr:grpSpPr>
        <a:xfrm>
          <a:off x="20730946" y="2624417"/>
          <a:ext cx="1101730" cy="1414895"/>
          <a:chOff x="4248391" y="2391830"/>
          <a:chExt cx="648218" cy="779169"/>
        </a:xfrm>
      </xdr:grpSpPr>
      <xdr:sp macro="" textlink="">
        <xdr:nvSpPr>
          <xdr:cNvPr id="210" name="TextBox 209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SpPr txBox="1"/>
        </xdr:nvSpPr>
        <xdr:spPr>
          <a:xfrm>
            <a:off x="4248391" y="2814318"/>
            <a:ext cx="648218" cy="35668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16.35-16.45</a:t>
            </a:r>
          </a:p>
        </xdr:txBody>
      </xdr:sp>
      <xdr:pic>
        <xdr:nvPicPr>
          <xdr:cNvPr id="211" name="Рисунок 2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252638" y="2391830"/>
            <a:ext cx="603488" cy="435428"/>
          </a:xfrm>
          <a:prstGeom prst="rect">
            <a:avLst/>
          </a:prstGeom>
        </xdr:spPr>
      </xdr:pic>
    </xdr:grpSp>
    <xdr:clientData/>
  </xdr:oneCellAnchor>
  <xdr:twoCellAnchor editAs="oneCell">
    <xdr:from>
      <xdr:col>17</xdr:col>
      <xdr:colOff>434890</xdr:colOff>
      <xdr:row>9</xdr:row>
      <xdr:rowOff>140786</xdr:rowOff>
    </xdr:from>
    <xdr:to>
      <xdr:col>18</xdr:col>
      <xdr:colOff>17502</xdr:colOff>
      <xdr:row>9</xdr:row>
      <xdr:rowOff>626561</xdr:rowOff>
    </xdr:to>
    <xdr:pic>
      <xdr:nvPicPr>
        <xdr:cNvPr id="212" name="Рисунок 211" descr="Безымянный.pn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2411663" y="3500513"/>
          <a:ext cx="292655" cy="485775"/>
        </a:xfrm>
        <a:prstGeom prst="rect">
          <a:avLst/>
        </a:prstGeom>
      </xdr:spPr>
    </xdr:pic>
    <xdr:clientData/>
  </xdr:twoCellAnchor>
  <xdr:oneCellAnchor>
    <xdr:from>
      <xdr:col>8</xdr:col>
      <xdr:colOff>108785</xdr:colOff>
      <xdr:row>9</xdr:row>
      <xdr:rowOff>722731</xdr:rowOff>
    </xdr:from>
    <xdr:ext cx="1631580" cy="38217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2376985" y="4056481"/>
          <a:ext cx="1631580" cy="38217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9.25-9.35</a:t>
          </a:r>
        </a:p>
      </xdr:txBody>
    </xdr:sp>
    <xdr:clientData/>
  </xdr:oneCellAnchor>
  <xdr:oneCellAnchor>
    <xdr:from>
      <xdr:col>25</xdr:col>
      <xdr:colOff>31398</xdr:colOff>
      <xdr:row>11</xdr:row>
      <xdr:rowOff>621121</xdr:rowOff>
    </xdr:from>
    <xdr:ext cx="637761" cy="0"/>
    <xdr:cxnSp macro="">
      <xdr:nvCxnSpPr>
        <xdr:cNvPr id="218" name="Прямая со стрелко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>
          <a:off x="23861216" y="5955121"/>
          <a:ext cx="63776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oneCellAnchor>
    <xdr:from>
      <xdr:col>25</xdr:col>
      <xdr:colOff>400049</xdr:colOff>
      <xdr:row>9</xdr:row>
      <xdr:rowOff>38101</xdr:rowOff>
    </xdr:from>
    <xdr:ext cx="1790700" cy="1070261"/>
    <xdr:grpSp>
      <xdr:nvGrpSpPr>
        <xdr:cNvPr id="219" name="Группа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GrpSpPr/>
      </xdr:nvGrpSpPr>
      <xdr:grpSpPr>
        <a:xfrm>
          <a:off x="24142512" y="2643469"/>
          <a:ext cx="1790700" cy="1070261"/>
          <a:chOff x="4386176" y="2480787"/>
          <a:chExt cx="603488" cy="532835"/>
        </a:xfrm>
      </xdr:grpSpPr>
      <xdr:sp macro="" textlink="">
        <xdr:nvSpPr>
          <xdr:cNvPr id="220" name="TextBox 219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SpPr txBox="1"/>
        </xdr:nvSpPr>
        <xdr:spPr>
          <a:xfrm>
            <a:off x="4403271" y="2873827"/>
            <a:ext cx="544286" cy="139795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16.58--18.03</a:t>
            </a:r>
          </a:p>
        </xdr:txBody>
      </xdr:sp>
      <xdr:pic>
        <xdr:nvPicPr>
          <xdr:cNvPr id="221" name="Рисунок 220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386176" y="2480787"/>
            <a:ext cx="603488" cy="435428"/>
          </a:xfrm>
          <a:prstGeom prst="rect">
            <a:avLst/>
          </a:prstGeom>
        </xdr:spPr>
      </xdr:pic>
    </xdr:grpSp>
    <xdr:clientData/>
  </xdr:oneCellAnchor>
  <xdr:twoCellAnchor editAs="oneCell">
    <xdr:from>
      <xdr:col>17</xdr:col>
      <xdr:colOff>47574</xdr:colOff>
      <xdr:row>9</xdr:row>
      <xdr:rowOff>147510</xdr:rowOff>
    </xdr:from>
    <xdr:to>
      <xdr:col>17</xdr:col>
      <xdr:colOff>340229</xdr:colOff>
      <xdr:row>9</xdr:row>
      <xdr:rowOff>614235</xdr:rowOff>
    </xdr:to>
    <xdr:pic>
      <xdr:nvPicPr>
        <xdr:cNvPr id="222" name="Рисунок 221" descr="Безымянный.pn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2024347" y="3507237"/>
          <a:ext cx="292655" cy="466725"/>
        </a:xfrm>
        <a:prstGeom prst="rect">
          <a:avLst/>
        </a:prstGeom>
      </xdr:spPr>
    </xdr:pic>
    <xdr:clientData/>
  </xdr:twoCellAnchor>
  <xdr:twoCellAnchor editAs="oneCell">
    <xdr:from>
      <xdr:col>25</xdr:col>
      <xdr:colOff>342086</xdr:colOff>
      <xdr:row>9</xdr:row>
      <xdr:rowOff>157595</xdr:rowOff>
    </xdr:from>
    <xdr:to>
      <xdr:col>25</xdr:col>
      <xdr:colOff>634741</xdr:colOff>
      <xdr:row>9</xdr:row>
      <xdr:rowOff>634966</xdr:rowOff>
    </xdr:to>
    <xdr:pic>
      <xdr:nvPicPr>
        <xdr:cNvPr id="227" name="Рисунок 226" descr="Безымянный.png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9159541" y="3517322"/>
          <a:ext cx="292655" cy="477371"/>
        </a:xfrm>
        <a:prstGeom prst="rect">
          <a:avLst/>
        </a:prstGeom>
      </xdr:spPr>
    </xdr:pic>
    <xdr:clientData/>
  </xdr:twoCellAnchor>
  <xdr:oneCellAnchor>
    <xdr:from>
      <xdr:col>28</xdr:col>
      <xdr:colOff>0</xdr:colOff>
      <xdr:row>7</xdr:row>
      <xdr:rowOff>483179</xdr:rowOff>
    </xdr:from>
    <xdr:ext cx="1579419" cy="957697"/>
    <xdr:grpSp>
      <xdr:nvGrpSpPr>
        <xdr:cNvPr id="228" name="Группа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GrpSpPr/>
      </xdr:nvGrpSpPr>
      <xdr:grpSpPr>
        <a:xfrm>
          <a:off x="26571949" y="2584282"/>
          <a:ext cx="1579419" cy="957697"/>
          <a:chOff x="4373336" y="2462620"/>
          <a:chExt cx="603488" cy="566723"/>
        </a:xfrm>
      </xdr:grpSpPr>
      <xdr:sp macro="" textlink="">
        <xdr:nvSpPr>
          <xdr:cNvPr id="229" name="TextBox 228">
            <a:extLst>
              <a:ext uri="{FF2B5EF4-FFF2-40B4-BE49-F238E27FC236}">
                <a16:creationId xmlns:a16="http://schemas.microsoft.com/office/drawing/2014/main" id="{00000000-0008-0000-0000-0000E5000000}"/>
              </a:ext>
            </a:extLst>
          </xdr:cNvPr>
          <xdr:cNvSpPr txBox="1"/>
        </xdr:nvSpPr>
        <xdr:spPr>
          <a:xfrm>
            <a:off x="4419152" y="2873827"/>
            <a:ext cx="544286" cy="155516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18.03-20.08</a:t>
            </a:r>
          </a:p>
        </xdr:txBody>
      </xdr:sp>
      <xdr:pic>
        <xdr:nvPicPr>
          <xdr:cNvPr id="230" name="Рисунок 229">
            <a:extLst>
              <a:ext uri="{FF2B5EF4-FFF2-40B4-BE49-F238E27FC236}">
                <a16:creationId xmlns:a16="http://schemas.microsoft.com/office/drawing/2014/main" id="{00000000-0008-0000-0000-0000E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373336" y="2462620"/>
            <a:ext cx="603488" cy="435428"/>
          </a:xfrm>
          <a:prstGeom prst="rect">
            <a:avLst/>
          </a:prstGeom>
        </xdr:spPr>
      </xdr:pic>
    </xdr:grpSp>
    <xdr:clientData/>
  </xdr:oneCellAnchor>
  <xdr:twoCellAnchor>
    <xdr:from>
      <xdr:col>17</xdr:col>
      <xdr:colOff>471053</xdr:colOff>
      <xdr:row>9</xdr:row>
      <xdr:rowOff>1177636</xdr:rowOff>
    </xdr:from>
    <xdr:to>
      <xdr:col>20</xdr:col>
      <xdr:colOff>581890</xdr:colOff>
      <xdr:row>11</xdr:row>
      <xdr:rowOff>207818</xdr:rowOff>
    </xdr:to>
    <xdr:sp macro="" textlink="">
      <xdr:nvSpPr>
        <xdr:cNvPr id="232" name="Пятно 1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7248908" y="3532909"/>
          <a:ext cx="2604655" cy="2175164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/>
            <a:t>2,</a:t>
          </a:r>
          <a:r>
            <a:rPr lang="ru-RU" sz="1800" b="1" baseline="0"/>
            <a:t> </a:t>
          </a:r>
          <a:r>
            <a:rPr lang="ru-RU" sz="1800" b="1"/>
            <a:t>3,</a:t>
          </a:r>
          <a:r>
            <a:rPr lang="ru-RU" sz="1800" b="1" baseline="0"/>
            <a:t> </a:t>
          </a:r>
          <a:r>
            <a:rPr lang="ru-RU" sz="1800" b="1"/>
            <a:t>4,</a:t>
          </a:r>
          <a:r>
            <a:rPr lang="ru-RU" sz="1800" b="1" baseline="0"/>
            <a:t> 5, </a:t>
          </a:r>
          <a:r>
            <a:rPr lang="ru-RU" sz="1800" b="1"/>
            <a:t>6, 7, 8, 9, 10, 11</a:t>
          </a:r>
        </a:p>
      </xdr:txBody>
    </xdr:sp>
    <xdr:clientData/>
  </xdr:twoCellAnchor>
  <xdr:twoCellAnchor editAs="oneCell">
    <xdr:from>
      <xdr:col>29</xdr:col>
      <xdr:colOff>634049</xdr:colOff>
      <xdr:row>9</xdr:row>
      <xdr:rowOff>542059</xdr:rowOff>
    </xdr:from>
    <xdr:to>
      <xdr:col>30</xdr:col>
      <xdr:colOff>8841</xdr:colOff>
      <xdr:row>9</xdr:row>
      <xdr:rowOff>1038480</xdr:rowOff>
    </xdr:to>
    <xdr:pic>
      <xdr:nvPicPr>
        <xdr:cNvPr id="80" name="Рисунок 79" descr="Безымянный.pn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3053685" y="3901786"/>
          <a:ext cx="292655" cy="496421"/>
        </a:xfrm>
        <a:prstGeom prst="rect">
          <a:avLst/>
        </a:prstGeom>
      </xdr:spPr>
    </xdr:pic>
    <xdr:clientData/>
  </xdr:twoCellAnchor>
  <xdr:oneCellAnchor>
    <xdr:from>
      <xdr:col>11</xdr:col>
      <xdr:colOff>19051</xdr:colOff>
      <xdr:row>10</xdr:row>
      <xdr:rowOff>1181100</xdr:rowOff>
    </xdr:from>
    <xdr:ext cx="666749" cy="685800"/>
    <xdr:cxnSp macro="">
      <xdr:nvCxnSpPr>
        <xdr:cNvPr id="84" name="Прямая со стрелко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10782301" y="5410200"/>
          <a:ext cx="666749" cy="6858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twoCellAnchor editAs="oneCell">
    <xdr:from>
      <xdr:col>5</xdr:col>
      <xdr:colOff>25774</xdr:colOff>
      <xdr:row>9</xdr:row>
      <xdr:rowOff>86285</xdr:rowOff>
    </xdr:from>
    <xdr:to>
      <xdr:col>5</xdr:col>
      <xdr:colOff>325152</xdr:colOff>
      <xdr:row>9</xdr:row>
      <xdr:rowOff>572060</xdr:rowOff>
    </xdr:to>
    <xdr:pic>
      <xdr:nvPicPr>
        <xdr:cNvPr id="87" name="Рисунок 86" descr="Безымянный.pn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560174" y="3420035"/>
          <a:ext cx="299378" cy="485775"/>
        </a:xfrm>
        <a:prstGeom prst="rect">
          <a:avLst/>
        </a:prstGeom>
      </xdr:spPr>
    </xdr:pic>
    <xdr:clientData/>
  </xdr:twoCellAnchor>
  <xdr:twoCellAnchor editAs="oneCell">
    <xdr:from>
      <xdr:col>6</xdr:col>
      <xdr:colOff>1129723</xdr:colOff>
      <xdr:row>11</xdr:row>
      <xdr:rowOff>762000</xdr:rowOff>
    </xdr:from>
    <xdr:to>
      <xdr:col>11</xdr:col>
      <xdr:colOff>650875</xdr:colOff>
      <xdr:row>11</xdr:row>
      <xdr:rowOff>793750</xdr:rowOff>
    </xdr:to>
    <xdr:cxnSp macro="">
      <xdr:nvCxnSpPr>
        <xdr:cNvPr id="91" name="Прямая со стрелко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 flipV="1">
          <a:off x="6447848" y="6302375"/>
          <a:ext cx="4886902" cy="317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242454</xdr:colOff>
      <xdr:row>9</xdr:row>
      <xdr:rowOff>51959</xdr:rowOff>
    </xdr:from>
    <xdr:ext cx="1416627" cy="1143001"/>
    <xdr:grpSp>
      <xdr:nvGrpSpPr>
        <xdr:cNvPr id="93" name="Группа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GrpSpPr/>
      </xdr:nvGrpSpPr>
      <xdr:grpSpPr>
        <a:xfrm>
          <a:off x="13997675" y="2657327"/>
          <a:ext cx="1416627" cy="1143001"/>
          <a:chOff x="4373336" y="2528208"/>
          <a:chExt cx="603488" cy="650420"/>
        </a:xfrm>
      </xdr:grpSpPr>
      <xdr:sp macro="" textlink="">
        <xdr:nvSpPr>
          <xdr:cNvPr id="95" name="TextBox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 txBox="1"/>
        </xdr:nvSpPr>
        <xdr:spPr>
          <a:xfrm>
            <a:off x="4403271" y="2873827"/>
            <a:ext cx="544286" cy="30480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9.25-13.00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4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30 чел.</a:t>
            </a:r>
          </a:p>
        </xdr:txBody>
      </xdr:sp>
      <xdr:pic>
        <xdr:nvPicPr>
          <xdr:cNvPr id="96" name="Рисунок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373336" y="2528208"/>
            <a:ext cx="603488" cy="435428"/>
          </a:xfrm>
          <a:prstGeom prst="rect">
            <a:avLst/>
          </a:prstGeom>
        </xdr:spPr>
      </xdr:pic>
    </xdr:grpSp>
    <xdr:clientData/>
  </xdr:oneCellAnchor>
  <xdr:twoCellAnchor editAs="oneCell">
    <xdr:from>
      <xdr:col>15</xdr:col>
      <xdr:colOff>38100</xdr:colOff>
      <xdr:row>11</xdr:row>
      <xdr:rowOff>628650</xdr:rowOff>
    </xdr:from>
    <xdr:to>
      <xdr:col>15</xdr:col>
      <xdr:colOff>651163</xdr:colOff>
      <xdr:row>11</xdr:row>
      <xdr:rowOff>628650</xdr:rowOff>
    </xdr:to>
    <xdr:cxnSp macro="">
      <xdr:nvCxnSpPr>
        <xdr:cNvPr id="98" name="Прямая со стрелко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>
        <a:xfrm>
          <a:off x="15111845" y="6128905"/>
          <a:ext cx="613063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233797</xdr:colOff>
      <xdr:row>10</xdr:row>
      <xdr:rowOff>396587</xdr:rowOff>
    </xdr:from>
    <xdr:to>
      <xdr:col>23</xdr:col>
      <xdr:colOff>516061</xdr:colOff>
      <xdr:row>10</xdr:row>
      <xdr:rowOff>893008</xdr:rowOff>
    </xdr:to>
    <xdr:pic>
      <xdr:nvPicPr>
        <xdr:cNvPr id="102" name="Рисунок 101" descr="Безымянный.png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2373361" y="4081896"/>
          <a:ext cx="282264" cy="496421"/>
        </a:xfrm>
        <a:prstGeom prst="rect">
          <a:avLst/>
        </a:prstGeom>
      </xdr:spPr>
    </xdr:pic>
    <xdr:clientData/>
  </xdr:twoCellAnchor>
  <xdr:oneCellAnchor>
    <xdr:from>
      <xdr:col>27</xdr:col>
      <xdr:colOff>34861</xdr:colOff>
      <xdr:row>11</xdr:row>
      <xdr:rowOff>634975</xdr:rowOff>
    </xdr:from>
    <xdr:ext cx="637761" cy="0"/>
    <xdr:cxnSp macro="">
      <xdr:nvCxnSpPr>
        <xdr:cNvPr id="107" name="Прямая со стрелко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>
          <a:off x="25790461" y="5968975"/>
          <a:ext cx="637761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oneCellAnchor>
    <xdr:from>
      <xdr:col>29</xdr:col>
      <xdr:colOff>86817</xdr:colOff>
      <xdr:row>11</xdr:row>
      <xdr:rowOff>609600</xdr:rowOff>
    </xdr:from>
    <xdr:ext cx="799874" cy="0"/>
    <xdr:cxnSp macro="">
      <xdr:nvCxnSpPr>
        <xdr:cNvPr id="108" name="Прямая со стрелко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 flipV="1">
          <a:off x="28474781" y="6109855"/>
          <a:ext cx="799874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twoCellAnchor editAs="oneCell">
    <xdr:from>
      <xdr:col>27</xdr:col>
      <xdr:colOff>474518</xdr:colOff>
      <xdr:row>9</xdr:row>
      <xdr:rowOff>218209</xdr:rowOff>
    </xdr:from>
    <xdr:to>
      <xdr:col>28</xdr:col>
      <xdr:colOff>57128</xdr:colOff>
      <xdr:row>9</xdr:row>
      <xdr:rowOff>695580</xdr:rowOff>
    </xdr:to>
    <xdr:pic>
      <xdr:nvPicPr>
        <xdr:cNvPr id="110" name="Рисунок 109" descr="Безымянный.png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1162336" y="3577936"/>
          <a:ext cx="292655" cy="477371"/>
        </a:xfrm>
        <a:prstGeom prst="rect">
          <a:avLst/>
        </a:prstGeom>
      </xdr:spPr>
    </xdr:pic>
    <xdr:clientData/>
  </xdr:twoCellAnchor>
  <xdr:twoCellAnchor editAs="oneCell">
    <xdr:from>
      <xdr:col>29</xdr:col>
      <xdr:colOff>736023</xdr:colOff>
      <xdr:row>9</xdr:row>
      <xdr:rowOff>121227</xdr:rowOff>
    </xdr:from>
    <xdr:to>
      <xdr:col>30</xdr:col>
      <xdr:colOff>110815</xdr:colOff>
      <xdr:row>9</xdr:row>
      <xdr:rowOff>598598</xdr:rowOff>
    </xdr:to>
    <xdr:pic>
      <xdr:nvPicPr>
        <xdr:cNvPr id="111" name="Рисунок 110" descr="Безымянный.png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3155659" y="3480954"/>
          <a:ext cx="292655" cy="477371"/>
        </a:xfrm>
        <a:prstGeom prst="rect">
          <a:avLst/>
        </a:prstGeom>
      </xdr:spPr>
    </xdr:pic>
    <xdr:clientData/>
  </xdr:twoCellAnchor>
  <xdr:twoCellAnchor editAs="oneCell">
    <xdr:from>
      <xdr:col>29</xdr:col>
      <xdr:colOff>394855</xdr:colOff>
      <xdr:row>9</xdr:row>
      <xdr:rowOff>211282</xdr:rowOff>
    </xdr:from>
    <xdr:to>
      <xdr:col>29</xdr:col>
      <xdr:colOff>687510</xdr:colOff>
      <xdr:row>9</xdr:row>
      <xdr:rowOff>707703</xdr:rowOff>
    </xdr:to>
    <xdr:pic>
      <xdr:nvPicPr>
        <xdr:cNvPr id="112" name="Рисунок 111" descr="Безымянный.png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2814491" y="3571009"/>
          <a:ext cx="292655" cy="496421"/>
        </a:xfrm>
        <a:prstGeom prst="rect">
          <a:avLst/>
        </a:prstGeom>
      </xdr:spPr>
    </xdr:pic>
    <xdr:clientData/>
  </xdr:twoCellAnchor>
  <xdr:twoCellAnchor editAs="oneCell">
    <xdr:from>
      <xdr:col>27</xdr:col>
      <xdr:colOff>84859</xdr:colOff>
      <xdr:row>9</xdr:row>
      <xdr:rowOff>271895</xdr:rowOff>
    </xdr:from>
    <xdr:to>
      <xdr:col>27</xdr:col>
      <xdr:colOff>363659</xdr:colOff>
      <xdr:row>9</xdr:row>
      <xdr:rowOff>749266</xdr:rowOff>
    </xdr:to>
    <xdr:pic>
      <xdr:nvPicPr>
        <xdr:cNvPr id="114" name="Рисунок 113" descr="Безымянный.png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0772677" y="3631622"/>
          <a:ext cx="278800" cy="477371"/>
        </a:xfrm>
        <a:prstGeom prst="rect">
          <a:avLst/>
        </a:prstGeom>
      </xdr:spPr>
    </xdr:pic>
    <xdr:clientData/>
  </xdr:twoCellAnchor>
  <xdr:twoCellAnchor editAs="oneCell">
    <xdr:from>
      <xdr:col>25</xdr:col>
      <xdr:colOff>225136</xdr:colOff>
      <xdr:row>9</xdr:row>
      <xdr:rowOff>606136</xdr:rowOff>
    </xdr:from>
    <xdr:to>
      <xdr:col>25</xdr:col>
      <xdr:colOff>517791</xdr:colOff>
      <xdr:row>9</xdr:row>
      <xdr:rowOff>1102557</xdr:rowOff>
    </xdr:to>
    <xdr:pic>
      <xdr:nvPicPr>
        <xdr:cNvPr id="115" name="Рисунок 114" descr="Безымянный.png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9042591" y="3965863"/>
          <a:ext cx="292655" cy="496421"/>
        </a:xfrm>
        <a:prstGeom prst="rect">
          <a:avLst/>
        </a:prstGeom>
      </xdr:spPr>
    </xdr:pic>
    <xdr:clientData/>
  </xdr:twoCellAnchor>
  <xdr:twoCellAnchor editAs="oneCell">
    <xdr:from>
      <xdr:col>7</xdr:col>
      <xdr:colOff>24245</xdr:colOff>
      <xdr:row>20</xdr:row>
      <xdr:rowOff>831272</xdr:rowOff>
    </xdr:from>
    <xdr:to>
      <xdr:col>7</xdr:col>
      <xdr:colOff>692727</xdr:colOff>
      <xdr:row>20</xdr:row>
      <xdr:rowOff>831272</xdr:rowOff>
    </xdr:to>
    <xdr:cxnSp macro="">
      <xdr:nvCxnSpPr>
        <xdr:cNvPr id="121" name="Прямая со стрелко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>
          <a:off x="6508172" y="9753599"/>
          <a:ext cx="668482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85725</xdr:colOff>
      <xdr:row>20</xdr:row>
      <xdr:rowOff>990600</xdr:rowOff>
    </xdr:from>
    <xdr:ext cx="1133475" cy="2"/>
    <xdr:cxnSp macro="">
      <xdr:nvCxnSpPr>
        <xdr:cNvPr id="122" name="Прямая со стрелко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 flipV="1">
          <a:off x="27060525" y="9201150"/>
          <a:ext cx="1133475" cy="2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oneCellAnchor>
    <xdr:from>
      <xdr:col>31</xdr:col>
      <xdr:colOff>27709</xdr:colOff>
      <xdr:row>20</xdr:row>
      <xdr:rowOff>1071995</xdr:rowOff>
    </xdr:from>
    <xdr:ext cx="914400" cy="1"/>
    <xdr:cxnSp macro="">
      <xdr:nvCxnSpPr>
        <xdr:cNvPr id="123" name="Прямая со стрелко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CxnSpPr/>
      </xdr:nvCxnSpPr>
      <xdr:spPr>
        <a:xfrm flipV="1">
          <a:off x="30369164" y="9994322"/>
          <a:ext cx="914400" cy="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twoCellAnchor editAs="oneCell">
    <xdr:from>
      <xdr:col>9</xdr:col>
      <xdr:colOff>90055</xdr:colOff>
      <xdr:row>20</xdr:row>
      <xdr:rowOff>734290</xdr:rowOff>
    </xdr:from>
    <xdr:to>
      <xdr:col>11</xdr:col>
      <xdr:colOff>665019</xdr:colOff>
      <xdr:row>20</xdr:row>
      <xdr:rowOff>734290</xdr:rowOff>
    </xdr:to>
    <xdr:cxnSp macro="">
      <xdr:nvCxnSpPr>
        <xdr:cNvPr id="99" name="Прямая со стрелко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 flipV="1">
          <a:off x="8638310" y="9656617"/>
          <a:ext cx="28194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38100</xdr:colOff>
      <xdr:row>20</xdr:row>
      <xdr:rowOff>798368</xdr:rowOff>
    </xdr:from>
    <xdr:to>
      <xdr:col>13</xdr:col>
      <xdr:colOff>1011382</xdr:colOff>
      <xdr:row>20</xdr:row>
      <xdr:rowOff>803563</xdr:rowOff>
    </xdr:to>
    <xdr:cxnSp macro="">
      <xdr:nvCxnSpPr>
        <xdr:cNvPr id="100" name="Прямая со стрелко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>
          <a:off x="12756573" y="10413423"/>
          <a:ext cx="973282" cy="519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5196</xdr:colOff>
      <xdr:row>20</xdr:row>
      <xdr:rowOff>819150</xdr:rowOff>
    </xdr:from>
    <xdr:to>
      <xdr:col>16</xdr:col>
      <xdr:colOff>866</xdr:colOff>
      <xdr:row>20</xdr:row>
      <xdr:rowOff>819150</xdr:rowOff>
    </xdr:to>
    <xdr:cxnSp macro="">
      <xdr:nvCxnSpPr>
        <xdr:cNvPr id="103" name="Прямая со стрелко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/>
      </xdr:nvCxnSpPr>
      <xdr:spPr>
        <a:xfrm>
          <a:off x="15078941" y="9741477"/>
          <a:ext cx="729962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57150</xdr:colOff>
      <xdr:row>20</xdr:row>
      <xdr:rowOff>831273</xdr:rowOff>
    </xdr:from>
    <xdr:to>
      <xdr:col>17</xdr:col>
      <xdr:colOff>678873</xdr:colOff>
      <xdr:row>20</xdr:row>
      <xdr:rowOff>831273</xdr:rowOff>
    </xdr:to>
    <xdr:cxnSp macro="">
      <xdr:nvCxnSpPr>
        <xdr:cNvPr id="104" name="Прямая со стрелко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 flipV="1">
          <a:off x="17056677" y="9753600"/>
          <a:ext cx="621723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38100</xdr:colOff>
      <xdr:row>20</xdr:row>
      <xdr:rowOff>787977</xdr:rowOff>
    </xdr:from>
    <xdr:to>
      <xdr:col>19</xdr:col>
      <xdr:colOff>692728</xdr:colOff>
      <xdr:row>20</xdr:row>
      <xdr:rowOff>787977</xdr:rowOff>
    </xdr:to>
    <xdr:cxnSp macro="">
      <xdr:nvCxnSpPr>
        <xdr:cNvPr id="117" name="Прямая со стрелко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18797155" y="9710304"/>
          <a:ext cx="654628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32904</xdr:colOff>
      <xdr:row>20</xdr:row>
      <xdr:rowOff>928254</xdr:rowOff>
    </xdr:from>
    <xdr:to>
      <xdr:col>22</xdr:col>
      <xdr:colOff>27708</xdr:colOff>
      <xdr:row>20</xdr:row>
      <xdr:rowOff>928254</xdr:rowOff>
    </xdr:to>
    <xdr:cxnSp macro="">
      <xdr:nvCxnSpPr>
        <xdr:cNvPr id="118" name="Прямая со стрелко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>
          <a:off x="20579195" y="9850581"/>
          <a:ext cx="72909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1732</xdr:colOff>
      <xdr:row>20</xdr:row>
      <xdr:rowOff>888423</xdr:rowOff>
    </xdr:from>
    <xdr:to>
      <xdr:col>24</xdr:col>
      <xdr:colOff>6927</xdr:colOff>
      <xdr:row>20</xdr:row>
      <xdr:rowOff>888423</xdr:rowOff>
    </xdr:to>
    <xdr:cxnSp macro="">
      <xdr:nvCxnSpPr>
        <xdr:cNvPr id="119" name="Прямая со стрелко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>
          <a:off x="22376823" y="9810750"/>
          <a:ext cx="73948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25</xdr:col>
      <xdr:colOff>3463</xdr:colOff>
      <xdr:row>20</xdr:row>
      <xdr:rowOff>807028</xdr:rowOff>
    </xdr:from>
    <xdr:to>
      <xdr:col>26</xdr:col>
      <xdr:colOff>8657</xdr:colOff>
      <xdr:row>20</xdr:row>
      <xdr:rowOff>807028</xdr:rowOff>
    </xdr:to>
    <xdr:cxnSp macro="">
      <xdr:nvCxnSpPr>
        <xdr:cNvPr id="120" name="Прямая со стрелко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24276627" y="9729355"/>
          <a:ext cx="739486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29441</xdr:colOff>
      <xdr:row>20</xdr:row>
      <xdr:rowOff>1071995</xdr:rowOff>
    </xdr:from>
    <xdr:to>
      <xdr:col>28</xdr:col>
      <xdr:colOff>10391</xdr:colOff>
      <xdr:row>20</xdr:row>
      <xdr:rowOff>1071995</xdr:rowOff>
    </xdr:to>
    <xdr:cxnSp macro="">
      <xdr:nvCxnSpPr>
        <xdr:cNvPr id="124" name="Прямая со стрелко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/>
      </xdr:nvCxnSpPr>
      <xdr:spPr>
        <a:xfrm>
          <a:off x="26477768" y="9994322"/>
          <a:ext cx="71524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28</xdr:col>
      <xdr:colOff>1200151</xdr:colOff>
      <xdr:row>20</xdr:row>
      <xdr:rowOff>1110095</xdr:rowOff>
    </xdr:from>
    <xdr:to>
      <xdr:col>30</xdr:col>
      <xdr:colOff>865</xdr:colOff>
      <xdr:row>20</xdr:row>
      <xdr:rowOff>1110095</xdr:rowOff>
    </xdr:to>
    <xdr:cxnSp macro="">
      <xdr:nvCxnSpPr>
        <xdr:cNvPr id="126" name="Прямая со стрелко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>
          <a:off x="28382769" y="10032422"/>
          <a:ext cx="93344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35</xdr:col>
      <xdr:colOff>57150</xdr:colOff>
      <xdr:row>20</xdr:row>
      <xdr:rowOff>1009650</xdr:rowOff>
    </xdr:from>
    <xdr:ext cx="1133475" cy="2"/>
    <xdr:cxnSp macro="">
      <xdr:nvCxnSpPr>
        <xdr:cNvPr id="130" name="Прямая со стрелко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CxnSpPr/>
      </xdr:nvCxnSpPr>
      <xdr:spPr>
        <a:xfrm flipV="1">
          <a:off x="29622750" y="9220200"/>
          <a:ext cx="1133475" cy="2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oneCellAnchor>
    <xdr:from>
      <xdr:col>36</xdr:col>
      <xdr:colOff>1219200</xdr:colOff>
      <xdr:row>20</xdr:row>
      <xdr:rowOff>1009650</xdr:rowOff>
    </xdr:from>
    <xdr:ext cx="1133475" cy="2"/>
    <xdr:cxnSp macro="">
      <xdr:nvCxnSpPr>
        <xdr:cNvPr id="131" name="Прямая со стрелко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/>
      </xdr:nvCxnSpPr>
      <xdr:spPr>
        <a:xfrm flipV="1">
          <a:off x="32080200" y="9220200"/>
          <a:ext cx="1133475" cy="2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twoCellAnchor>
    <xdr:from>
      <xdr:col>8</xdr:col>
      <xdr:colOff>266700</xdr:colOff>
      <xdr:row>7</xdr:row>
      <xdr:rowOff>409573</xdr:rowOff>
    </xdr:from>
    <xdr:to>
      <xdr:col>8</xdr:col>
      <xdr:colOff>1619250</xdr:colOff>
      <xdr:row>9</xdr:row>
      <xdr:rowOff>841751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2534900" y="3248023"/>
          <a:ext cx="1352550" cy="92747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9</xdr:row>
      <xdr:rowOff>1219200</xdr:rowOff>
    </xdr:from>
    <xdr:to>
      <xdr:col>6</xdr:col>
      <xdr:colOff>323848</xdr:colOff>
      <xdr:row>10</xdr:row>
      <xdr:rowOff>762001</xdr:rowOff>
    </xdr:to>
    <xdr:cxnSp macro="">
      <xdr:nvCxnSpPr>
        <xdr:cNvPr id="92" name="Прямая со стрелкой 91">
          <a:extLst>
            <a:ext uri="{FF2B5EF4-FFF2-40B4-BE49-F238E27FC236}">
              <a16:creationId xmlns:a16="http://schemas.microsoft.com/office/drawing/2014/main" id="{0CFB110C-1108-42E7-877A-C56396442B1A}"/>
            </a:ext>
          </a:extLst>
        </xdr:cNvPr>
        <xdr:cNvCxnSpPr/>
      </xdr:nvCxnSpPr>
      <xdr:spPr>
        <a:xfrm flipV="1">
          <a:off x="8553450" y="4552950"/>
          <a:ext cx="1485900" cy="8763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55419</xdr:colOff>
      <xdr:row>11</xdr:row>
      <xdr:rowOff>622070</xdr:rowOff>
    </xdr:from>
    <xdr:to>
      <xdr:col>14</xdr:col>
      <xdr:colOff>27712</xdr:colOff>
      <xdr:row>11</xdr:row>
      <xdr:rowOff>623455</xdr:rowOff>
    </xdr:to>
    <xdr:cxnSp macro="">
      <xdr:nvCxnSpPr>
        <xdr:cNvPr id="105" name="Прямая со стрелкой 104">
          <a:extLst>
            <a:ext uri="{FF2B5EF4-FFF2-40B4-BE49-F238E27FC236}">
              <a16:creationId xmlns:a16="http://schemas.microsoft.com/office/drawing/2014/main" id="{9F17423A-BF8A-490C-8C91-CC351958A4ED}"/>
            </a:ext>
          </a:extLst>
        </xdr:cNvPr>
        <xdr:cNvCxnSpPr/>
      </xdr:nvCxnSpPr>
      <xdr:spPr>
        <a:xfrm>
          <a:off x="12773892" y="6912034"/>
          <a:ext cx="1025238" cy="138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40</xdr:col>
      <xdr:colOff>983672</xdr:colOff>
      <xdr:row>20</xdr:row>
      <xdr:rowOff>1052948</xdr:rowOff>
    </xdr:from>
    <xdr:ext cx="936000" cy="0"/>
    <xdr:cxnSp macro="">
      <xdr:nvCxnSpPr>
        <xdr:cNvPr id="77" name="Прямая со стрелкой 76">
          <a:extLst>
            <a:ext uri="{FF2B5EF4-FFF2-40B4-BE49-F238E27FC236}">
              <a16:creationId xmlns:a16="http://schemas.microsoft.com/office/drawing/2014/main" id="{0E8C9A08-75B9-498E-989A-84619388DF9D}"/>
            </a:ext>
          </a:extLst>
        </xdr:cNvPr>
        <xdr:cNvCxnSpPr/>
      </xdr:nvCxnSpPr>
      <xdr:spPr>
        <a:xfrm>
          <a:off x="41840727" y="9975275"/>
          <a:ext cx="9360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oneCellAnchor>
    <xdr:from>
      <xdr:col>43</xdr:col>
      <xdr:colOff>41563</xdr:colOff>
      <xdr:row>20</xdr:row>
      <xdr:rowOff>1080654</xdr:rowOff>
    </xdr:from>
    <xdr:ext cx="1133475" cy="2"/>
    <xdr:cxnSp macro="">
      <xdr:nvCxnSpPr>
        <xdr:cNvPr id="81" name="Прямая со стрелкой 80">
          <a:extLst>
            <a:ext uri="{FF2B5EF4-FFF2-40B4-BE49-F238E27FC236}">
              <a16:creationId xmlns:a16="http://schemas.microsoft.com/office/drawing/2014/main" id="{57D81278-64A7-4104-B013-F6C3C4FDD787}"/>
            </a:ext>
          </a:extLst>
        </xdr:cNvPr>
        <xdr:cNvCxnSpPr/>
      </xdr:nvCxnSpPr>
      <xdr:spPr>
        <a:xfrm flipV="1">
          <a:off x="44154436" y="10002981"/>
          <a:ext cx="1133475" cy="2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oneCellAnchor>
    <xdr:from>
      <xdr:col>38</xdr:col>
      <xdr:colOff>997527</xdr:colOff>
      <xdr:row>20</xdr:row>
      <xdr:rowOff>789709</xdr:rowOff>
    </xdr:from>
    <xdr:ext cx="864000" cy="2"/>
    <xdr:cxnSp macro="">
      <xdr:nvCxnSpPr>
        <xdr:cNvPr id="82" name="Прямая со стрелкой 81">
          <a:extLst>
            <a:ext uri="{FF2B5EF4-FFF2-40B4-BE49-F238E27FC236}">
              <a16:creationId xmlns:a16="http://schemas.microsoft.com/office/drawing/2014/main" id="{7EFEF9CA-1837-4A34-A508-D25FD7E2BEFA}"/>
            </a:ext>
          </a:extLst>
        </xdr:cNvPr>
        <xdr:cNvCxnSpPr/>
      </xdr:nvCxnSpPr>
      <xdr:spPr>
        <a:xfrm flipV="1">
          <a:off x="39873382" y="9712036"/>
          <a:ext cx="864000" cy="2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oneCellAnchor>
  <xdr:twoCellAnchor>
    <xdr:from>
      <xdr:col>20</xdr:col>
      <xdr:colOff>489857</xdr:colOff>
      <xdr:row>10</xdr:row>
      <xdr:rowOff>1211036</xdr:rowOff>
    </xdr:from>
    <xdr:to>
      <xdr:col>21</xdr:col>
      <xdr:colOff>299358</xdr:colOff>
      <xdr:row>11</xdr:row>
      <xdr:rowOff>408214</xdr:rowOff>
    </xdr:to>
    <xdr:sp macro="" textlink="">
      <xdr:nvSpPr>
        <xdr:cNvPr id="88" name="Пятно 1 8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19689536" y="5402036"/>
          <a:ext cx="830036" cy="1020535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/>
            <a:t>9</a:t>
          </a:r>
        </a:p>
      </xdr:txBody>
    </xdr:sp>
    <xdr:clientData/>
  </xdr:twoCellAnchor>
  <xdr:twoCellAnchor>
    <xdr:from>
      <xdr:col>4</xdr:col>
      <xdr:colOff>81643</xdr:colOff>
      <xdr:row>19</xdr:row>
      <xdr:rowOff>95250</xdr:rowOff>
    </xdr:from>
    <xdr:to>
      <xdr:col>5</xdr:col>
      <xdr:colOff>95250</xdr:colOff>
      <xdr:row>20</xdr:row>
      <xdr:rowOff>870857</xdr:rowOff>
    </xdr:to>
    <xdr:sp macro="" textlink="">
      <xdr:nvSpPr>
        <xdr:cNvPr id="89" name="Пятно 1 8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048000" y="9511393"/>
          <a:ext cx="1183821" cy="1279071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/>
            <a:t>2,</a:t>
          </a:r>
          <a:r>
            <a:rPr lang="ru-RU" sz="1800" b="1" baseline="0"/>
            <a:t> </a:t>
          </a:r>
          <a:r>
            <a:rPr lang="ru-RU" sz="1800" b="1"/>
            <a:t>3,</a:t>
          </a:r>
          <a:r>
            <a:rPr lang="ru-RU" sz="1800" b="1" baseline="0"/>
            <a:t> 6</a:t>
          </a:r>
          <a:r>
            <a:rPr lang="ru-RU" sz="1800" b="1"/>
            <a:t>,  </a:t>
          </a: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475850</xdr:colOff>
      <xdr:row>20</xdr:row>
      <xdr:rowOff>1279872</xdr:rowOff>
    </xdr:to>
    <xdr:sp macro="" textlink="">
      <xdr:nvSpPr>
        <xdr:cNvPr id="90" name="Пятно 1 89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6457390" y="8936691"/>
          <a:ext cx="1190225" cy="1279872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/>
            <a:t>2,</a:t>
          </a:r>
          <a:r>
            <a:rPr lang="ru-RU" sz="1800" b="1" baseline="0"/>
            <a:t> </a:t>
          </a:r>
          <a:r>
            <a:rPr lang="ru-RU" sz="1800" b="1"/>
            <a:t>3,</a:t>
          </a:r>
          <a:r>
            <a:rPr lang="ru-RU" sz="1800" b="1" baseline="0"/>
            <a:t> 6</a:t>
          </a:r>
          <a:r>
            <a:rPr lang="ru-RU" sz="1800" b="1"/>
            <a:t>,  </a:t>
          </a: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475850</xdr:colOff>
      <xdr:row>20</xdr:row>
      <xdr:rowOff>1279872</xdr:rowOff>
    </xdr:to>
    <xdr:sp macro="" textlink="">
      <xdr:nvSpPr>
        <xdr:cNvPr id="94" name="Пятно 1 9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10645588" y="8936691"/>
          <a:ext cx="1190225" cy="1279872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/>
            <a:t>2,</a:t>
          </a:r>
          <a:r>
            <a:rPr lang="ru-RU" sz="1800" b="1" baseline="0"/>
            <a:t> </a:t>
          </a:r>
          <a:r>
            <a:rPr lang="ru-RU" sz="1800" b="1"/>
            <a:t>3,</a:t>
          </a:r>
          <a:r>
            <a:rPr lang="ru-RU" sz="1800" b="1" baseline="0"/>
            <a:t> 6</a:t>
          </a:r>
          <a:r>
            <a:rPr lang="ru-RU" sz="1800" b="1"/>
            <a:t>,  </a:t>
          </a: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475850</xdr:colOff>
      <xdr:row>20</xdr:row>
      <xdr:rowOff>1279872</xdr:rowOff>
    </xdr:to>
    <xdr:sp macro="" textlink="">
      <xdr:nvSpPr>
        <xdr:cNvPr id="97" name="Пятно 1 9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14805772" y="8936691"/>
          <a:ext cx="1190225" cy="1279872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/>
            <a:t>2,</a:t>
          </a:r>
          <a:r>
            <a:rPr lang="ru-RU" sz="1800" b="1" baseline="0"/>
            <a:t> </a:t>
          </a:r>
          <a:r>
            <a:rPr lang="ru-RU" sz="1800" b="1"/>
            <a:t>3,</a:t>
          </a:r>
          <a:r>
            <a:rPr lang="ru-RU" sz="1800" b="1" baseline="0"/>
            <a:t> 6</a:t>
          </a:r>
          <a:r>
            <a:rPr lang="ru-RU" sz="1800" b="1"/>
            <a:t>,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zoomScale="68" zoomScaleNormal="68" workbookViewId="0">
      <pane xSplit="2" topLeftCell="AC1" activePane="topRight" state="frozen"/>
      <selection activeCell="A2" sqref="A2"/>
      <selection pane="topRight" activeCell="AV11" sqref="AV11"/>
    </sheetView>
  </sheetViews>
  <sheetFormatPr defaultColWidth="9.140625" defaultRowHeight="18.75" x14ac:dyDescent="0.25"/>
  <cols>
    <col min="1" max="1" width="11.5703125" style="2" customWidth="1"/>
    <col min="2" max="2" width="7.5703125" style="2" customWidth="1"/>
    <col min="3" max="3" width="6.5703125" style="2" customWidth="1"/>
    <col min="4" max="4" width="18.7109375" style="2" customWidth="1"/>
    <col min="5" max="5" width="17.5703125" style="2" customWidth="1"/>
    <col min="6" max="6" width="17.28515625" style="2" customWidth="1"/>
    <col min="7" max="7" width="17.7109375" style="2" customWidth="1"/>
    <col min="8" max="8" width="10.7109375" style="2" customWidth="1"/>
    <col min="9" max="9" width="19.28515625" style="2" customWidth="1"/>
    <col min="10" max="10" width="10.7109375" style="2" customWidth="1"/>
    <col min="11" max="11" width="22.140625" style="2" customWidth="1"/>
    <col min="12" max="12" width="10.7109375" style="2" customWidth="1"/>
    <col min="13" max="13" width="20.5703125" style="2" customWidth="1"/>
    <col min="14" max="14" width="15.42578125" style="2" customWidth="1"/>
    <col min="15" max="15" width="15.7109375" style="2" customWidth="1"/>
    <col min="16" max="16" width="10.7109375" style="2" customWidth="1"/>
    <col min="17" max="17" width="17.42578125" style="2" customWidth="1"/>
    <col min="18" max="18" width="10.7109375" style="2" customWidth="1"/>
    <col min="19" max="19" width="15" style="2" customWidth="1"/>
    <col min="20" max="20" width="10.7109375" style="2" customWidth="1"/>
    <col min="21" max="21" width="15.28515625" style="2" customWidth="1"/>
    <col min="22" max="22" width="10.7109375" style="2" customWidth="1"/>
    <col min="23" max="23" width="15.85546875" style="2" customWidth="1"/>
    <col min="24" max="24" width="10.7109375" style="2" customWidth="1"/>
    <col min="25" max="25" width="17" style="2" customWidth="1"/>
    <col min="26" max="26" width="10.7109375" style="2" customWidth="1"/>
    <col min="27" max="27" width="21" style="2" customWidth="1"/>
    <col min="28" max="28" width="10.7109375" style="2" customWidth="1"/>
    <col min="29" max="29" width="17.5703125" style="2" customWidth="1"/>
    <col min="30" max="30" width="13.7109375" style="2" customWidth="1"/>
    <col min="31" max="31" width="14.7109375" style="2" customWidth="1"/>
    <col min="32" max="32" width="14.42578125" style="2" customWidth="1"/>
    <col min="33" max="33" width="16.42578125" style="2" customWidth="1"/>
    <col min="34" max="36" width="19.42578125" style="2" customWidth="1"/>
    <col min="37" max="37" width="19.28515625" style="2" customWidth="1"/>
    <col min="38" max="38" width="16" style="2" bestFit="1" customWidth="1"/>
    <col min="39" max="39" width="14.85546875" style="2" customWidth="1"/>
    <col min="40" max="40" width="13.85546875" style="2" customWidth="1"/>
    <col min="41" max="41" width="15.85546875" style="2" customWidth="1"/>
    <col min="42" max="42" width="14.5703125" style="2" customWidth="1"/>
    <col min="43" max="45" width="18.28515625" style="2" customWidth="1"/>
    <col min="46" max="46" width="16.28515625" style="2" customWidth="1"/>
    <col min="47" max="47" width="23.42578125" style="2" customWidth="1"/>
    <col min="48" max="48" width="27.42578125" style="2" customWidth="1"/>
    <col min="49" max="16384" width="9.140625" style="2"/>
  </cols>
  <sheetData>
    <row r="1" spans="1:48" ht="72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1"/>
      <c r="AJ1" s="1"/>
    </row>
    <row r="2" spans="1:48" ht="37.5" x14ac:dyDescent="0.25">
      <c r="A2" s="63" t="s">
        <v>11</v>
      </c>
      <c r="B2" s="63"/>
      <c r="C2" s="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"/>
      <c r="AL2" s="5"/>
      <c r="AM2" s="5"/>
      <c r="AN2" s="5"/>
      <c r="AO2" s="5"/>
      <c r="AP2" s="5"/>
      <c r="AQ2" s="5"/>
      <c r="AR2" s="5"/>
      <c r="AS2" s="5"/>
      <c r="AT2" s="6" t="s">
        <v>13</v>
      </c>
      <c r="AU2" s="86" t="s">
        <v>57</v>
      </c>
      <c r="AV2" s="86" t="s">
        <v>58</v>
      </c>
    </row>
    <row r="3" spans="1:48" x14ac:dyDescent="0.25">
      <c r="A3" s="63"/>
      <c r="B3" s="63"/>
      <c r="C3" s="7" t="s">
        <v>0</v>
      </c>
      <c r="D3" s="8"/>
      <c r="E3" s="3"/>
      <c r="F3" s="3"/>
      <c r="G3" s="3">
        <v>70</v>
      </c>
      <c r="H3" s="3"/>
      <c r="I3" s="3"/>
      <c r="J3" s="3"/>
      <c r="K3" s="3"/>
      <c r="L3" s="3"/>
      <c r="M3" s="3"/>
      <c r="N3" s="3"/>
      <c r="O3" s="3">
        <v>91</v>
      </c>
      <c r="P3" s="3"/>
      <c r="Q3" s="3">
        <v>168</v>
      </c>
      <c r="R3" s="3"/>
      <c r="S3" s="3">
        <v>135</v>
      </c>
      <c r="T3" s="3"/>
      <c r="U3" s="3"/>
      <c r="V3" s="3"/>
      <c r="W3" s="3">
        <v>4</v>
      </c>
      <c r="X3" s="4"/>
      <c r="Y3" s="3"/>
      <c r="Z3" s="3"/>
      <c r="AA3" s="3">
        <v>65</v>
      </c>
      <c r="AB3" s="3"/>
      <c r="AC3" s="3">
        <v>122</v>
      </c>
      <c r="AD3" s="3"/>
      <c r="AE3" s="3"/>
      <c r="AF3" s="3"/>
      <c r="AG3" s="3"/>
      <c r="AH3" s="3"/>
      <c r="AI3" s="3"/>
      <c r="AJ3" s="3"/>
      <c r="AK3" s="5"/>
      <c r="AL3" s="5"/>
      <c r="AM3" s="5"/>
      <c r="AN3" s="5"/>
      <c r="AO3" s="5"/>
      <c r="AP3" s="5"/>
      <c r="AQ3" s="5"/>
      <c r="AR3" s="5"/>
      <c r="AS3" s="5"/>
      <c r="AT3" s="33">
        <f>SUM(D3:AS3)</f>
        <v>655</v>
      </c>
      <c r="AU3" s="87">
        <v>355</v>
      </c>
      <c r="AV3" s="87">
        <v>778</v>
      </c>
    </row>
    <row r="4" spans="1:48" x14ac:dyDescent="0.25">
      <c r="A4" s="63"/>
      <c r="B4" s="63"/>
      <c r="C4" s="7" t="s">
        <v>1</v>
      </c>
      <c r="D4" s="8"/>
      <c r="E4" s="3"/>
      <c r="F4" s="3"/>
      <c r="G4" s="3">
        <v>30</v>
      </c>
      <c r="H4" s="3"/>
      <c r="I4" s="3"/>
      <c r="J4" s="3"/>
      <c r="K4" s="3"/>
      <c r="L4" s="3"/>
      <c r="M4" s="3"/>
      <c r="N4" s="3"/>
      <c r="O4" s="3">
        <v>60</v>
      </c>
      <c r="P4" s="3"/>
      <c r="Q4" s="3">
        <v>60</v>
      </c>
      <c r="R4" s="3"/>
      <c r="S4" s="3">
        <v>40</v>
      </c>
      <c r="T4" s="3"/>
      <c r="U4" s="3"/>
      <c r="V4" s="3"/>
      <c r="W4" s="3">
        <v>2</v>
      </c>
      <c r="X4" s="4"/>
      <c r="Y4" s="3"/>
      <c r="Z4" s="3"/>
      <c r="AA4" s="3">
        <v>30</v>
      </c>
      <c r="AB4" s="3"/>
      <c r="AC4" s="3">
        <v>60</v>
      </c>
      <c r="AD4" s="3"/>
      <c r="AE4" s="3"/>
      <c r="AF4" s="3"/>
      <c r="AG4" s="3"/>
      <c r="AH4" s="3"/>
      <c r="AI4" s="3"/>
      <c r="AJ4" s="3"/>
      <c r="AK4" s="5"/>
      <c r="AL4" s="5"/>
      <c r="AM4" s="5"/>
      <c r="AN4" s="5"/>
      <c r="AO4" s="5"/>
      <c r="AP4" s="5"/>
      <c r="AQ4" s="5"/>
      <c r="AR4" s="5"/>
      <c r="AS4" s="5"/>
      <c r="AT4" s="6">
        <f>SUM(D4:AS4)</f>
        <v>282</v>
      </c>
      <c r="AU4" s="88"/>
      <c r="AV4" s="88"/>
    </row>
    <row r="5" spans="1:48" ht="35.25" hidden="1" customHeight="1" x14ac:dyDescent="0.25">
      <c r="A5" s="57"/>
      <c r="B5" s="57"/>
      <c r="C5" s="7"/>
      <c r="D5" s="17">
        <f>IF(D4&gt;0,D4,D3)</f>
        <v>0</v>
      </c>
      <c r="E5" s="17">
        <f t="shared" ref="E5:AG5" si="0">IF(E4&gt;0,E4,E3)</f>
        <v>0</v>
      </c>
      <c r="F5" s="17"/>
      <c r="G5" s="17">
        <f>IF(G7&gt;0,G7,G3)</f>
        <v>69</v>
      </c>
      <c r="H5" s="17">
        <f t="shared" si="0"/>
        <v>0</v>
      </c>
      <c r="I5" s="17">
        <f t="shared" si="0"/>
        <v>0</v>
      </c>
      <c r="J5" s="17">
        <f t="shared" si="0"/>
        <v>0</v>
      </c>
      <c r="K5" s="17"/>
      <c r="L5" s="17"/>
      <c r="M5" s="17">
        <f t="shared" si="0"/>
        <v>0</v>
      </c>
      <c r="N5" s="17">
        <f t="shared" si="0"/>
        <v>0</v>
      </c>
      <c r="O5" s="17">
        <f t="shared" ref="O5" si="1">IF(O4&gt;0,O4,O3)</f>
        <v>60</v>
      </c>
      <c r="P5" s="17">
        <f t="shared" si="0"/>
        <v>0</v>
      </c>
      <c r="Q5" s="17">
        <f t="shared" si="0"/>
        <v>60</v>
      </c>
      <c r="R5" s="17">
        <f t="shared" si="0"/>
        <v>0</v>
      </c>
      <c r="S5" s="17">
        <f>IF(S8&gt;0,S8,S7)</f>
        <v>0</v>
      </c>
      <c r="T5" s="17">
        <f t="shared" si="0"/>
        <v>0</v>
      </c>
      <c r="U5" s="17">
        <f>IF(U8&gt;0,U8,U7)</f>
        <v>20</v>
      </c>
      <c r="V5" s="17">
        <f t="shared" si="0"/>
        <v>0</v>
      </c>
      <c r="W5" s="17">
        <f t="shared" si="0"/>
        <v>2</v>
      </c>
      <c r="X5" s="39">
        <f t="shared" si="0"/>
        <v>0</v>
      </c>
      <c r="Y5" s="17">
        <f t="shared" ref="Y5" si="2">IF(Y4&gt;0,Y4,Y3)</f>
        <v>0</v>
      </c>
      <c r="Z5" s="17">
        <f t="shared" si="0"/>
        <v>0</v>
      </c>
      <c r="AA5" s="17">
        <f>IF(AA7&gt;0,AA7,AA3)</f>
        <v>65</v>
      </c>
      <c r="AB5" s="17">
        <f t="shared" si="0"/>
        <v>0</v>
      </c>
      <c r="AC5" s="17">
        <f t="shared" ref="AC5" si="3">IF(AC4&gt;0,AC4,AC3)</f>
        <v>60</v>
      </c>
      <c r="AD5" s="17"/>
      <c r="AE5" s="17">
        <f t="shared" si="0"/>
        <v>0</v>
      </c>
      <c r="AF5" s="17">
        <f t="shared" si="0"/>
        <v>0</v>
      </c>
      <c r="AG5" s="17">
        <f t="shared" si="0"/>
        <v>0</v>
      </c>
      <c r="AH5" s="17">
        <f>IF(AH8&gt;0,AH8,AH7)</f>
        <v>0</v>
      </c>
      <c r="AI5" s="17"/>
      <c r="AJ5" s="17"/>
      <c r="AK5" s="5"/>
      <c r="AL5" s="5"/>
      <c r="AM5" s="5"/>
      <c r="AN5" s="5"/>
      <c r="AO5" s="5"/>
      <c r="AP5" s="5"/>
      <c r="AQ5" s="5"/>
      <c r="AR5" s="5"/>
      <c r="AS5" s="5"/>
      <c r="AT5" s="6"/>
      <c r="AU5" s="88"/>
      <c r="AV5" s="88"/>
    </row>
    <row r="6" spans="1:48" ht="35.25" hidden="1" customHeight="1" x14ac:dyDescent="0.25">
      <c r="A6" s="57"/>
      <c r="B6" s="57"/>
      <c r="C6" s="7"/>
      <c r="D6" s="17" t="e">
        <f>IF(#REF!&gt;0,#REF!,#REF!)</f>
        <v>#REF!</v>
      </c>
      <c r="E6" s="17" t="e">
        <f>IF(#REF!&gt;0,#REF!,#REF!)</f>
        <v>#REF!</v>
      </c>
      <c r="F6" s="17"/>
      <c r="G6" s="17" t="e">
        <f>IF(#REF!&gt;0,#REF!,#REF!)</f>
        <v>#REF!</v>
      </c>
      <c r="H6" s="17" t="e">
        <f>IF(#REF!&gt;0,#REF!,#REF!)</f>
        <v>#REF!</v>
      </c>
      <c r="I6" s="17" t="e">
        <f>IF(#REF!&gt;0,#REF!,#REF!)</f>
        <v>#REF!</v>
      </c>
      <c r="J6" s="17" t="e">
        <f>IF(#REF!&gt;0,#REF!,#REF!)</f>
        <v>#REF!</v>
      </c>
      <c r="K6" s="17"/>
      <c r="L6" s="17"/>
      <c r="M6" s="17" t="e">
        <f>IF(#REF!&gt;0,#REF!,#REF!)</f>
        <v>#REF!</v>
      </c>
      <c r="N6" s="17" t="e">
        <f>IF(#REF!&gt;0,#REF!,#REF!)</f>
        <v>#REF!</v>
      </c>
      <c r="O6" s="17" t="e">
        <f>IF(#REF!&gt;0,#REF!,#REF!)</f>
        <v>#REF!</v>
      </c>
      <c r="P6" s="17" t="e">
        <f>IF(#REF!&gt;0,#REF!,#REF!)</f>
        <v>#REF!</v>
      </c>
      <c r="Q6" s="17" t="e">
        <f>IF(#REF!&gt;0,#REF!,#REF!)</f>
        <v>#REF!</v>
      </c>
      <c r="R6" s="17" t="e">
        <f>IF(#REF!&gt;0,#REF!,#REF!)</f>
        <v>#REF!</v>
      </c>
      <c r="S6" s="17" t="e">
        <f>IF(#REF!&gt;0,#REF!,#REF!)</f>
        <v>#REF!</v>
      </c>
      <c r="T6" s="17" t="e">
        <f>IF(#REF!&gt;0,#REF!,#REF!)</f>
        <v>#REF!</v>
      </c>
      <c r="U6" s="17" t="e">
        <f>IF(#REF!&gt;0,#REF!,#REF!)</f>
        <v>#REF!</v>
      </c>
      <c r="V6" s="17" t="e">
        <f>IF(#REF!&gt;0,#REF!,#REF!)</f>
        <v>#REF!</v>
      </c>
      <c r="W6" s="17" t="e">
        <f>IF(#REF!&gt;0,#REF!,#REF!)</f>
        <v>#REF!</v>
      </c>
      <c r="X6" s="39" t="e">
        <f>IF(#REF!&gt;0,#REF!,#REF!)</f>
        <v>#REF!</v>
      </c>
      <c r="Y6" s="17" t="e">
        <f>IF(#REF!&gt;0,#REF!,#REF!)</f>
        <v>#REF!</v>
      </c>
      <c r="Z6" s="17" t="e">
        <f>IF(#REF!&gt;0,#REF!,#REF!)</f>
        <v>#REF!</v>
      </c>
      <c r="AA6" s="17" t="e">
        <f>IF(#REF!&gt;0,#REF!,#REF!)</f>
        <v>#REF!</v>
      </c>
      <c r="AB6" s="17" t="e">
        <f>IF(#REF!&gt;0,#REF!,#REF!)</f>
        <v>#REF!</v>
      </c>
      <c r="AC6" s="17" t="e">
        <f>IF(#REF!&gt;0,#REF!,#REF!)</f>
        <v>#REF!</v>
      </c>
      <c r="AD6" s="17"/>
      <c r="AE6" s="17" t="e">
        <f>IF(#REF!&gt;0,#REF!,#REF!)</f>
        <v>#REF!</v>
      </c>
      <c r="AF6" s="17" t="e">
        <f>IF(#REF!&gt;0,#REF!,#REF!)</f>
        <v>#REF!</v>
      </c>
      <c r="AG6" s="17" t="e">
        <f>IF(#REF!&gt;0,#REF!,#REF!)</f>
        <v>#REF!</v>
      </c>
      <c r="AH6" s="17" t="e">
        <f>IF(#REF!&gt;0,#REF!,#REF!)</f>
        <v>#REF!</v>
      </c>
      <c r="AI6" s="17"/>
      <c r="AJ6" s="17"/>
      <c r="AK6" s="5"/>
      <c r="AL6" s="5"/>
      <c r="AM6" s="5"/>
      <c r="AN6" s="5"/>
      <c r="AO6" s="5"/>
      <c r="AP6" s="5"/>
      <c r="AQ6" s="5"/>
      <c r="AR6" s="5"/>
      <c r="AS6" s="5"/>
      <c r="AT6" s="6"/>
      <c r="AU6" s="88"/>
      <c r="AV6" s="88"/>
    </row>
    <row r="7" spans="1:48" x14ac:dyDescent="0.25">
      <c r="A7" s="63" t="s">
        <v>12</v>
      </c>
      <c r="B7" s="63"/>
      <c r="C7" s="7" t="s">
        <v>0</v>
      </c>
      <c r="D7" s="8"/>
      <c r="E7" s="3"/>
      <c r="F7" s="3"/>
      <c r="G7" s="8">
        <v>69</v>
      </c>
      <c r="H7" s="3"/>
      <c r="I7" s="3">
        <v>20</v>
      </c>
      <c r="J7" s="3"/>
      <c r="K7" s="3"/>
      <c r="L7" s="3"/>
      <c r="M7" s="8">
        <v>10</v>
      </c>
      <c r="N7" s="3"/>
      <c r="O7" s="3"/>
      <c r="P7" s="3"/>
      <c r="Q7" s="3"/>
      <c r="R7" s="3"/>
      <c r="S7" s="3"/>
      <c r="T7" s="3"/>
      <c r="U7" s="3">
        <v>20</v>
      </c>
      <c r="V7" s="3"/>
      <c r="W7" s="3"/>
      <c r="X7" s="4"/>
      <c r="Y7" s="8">
        <v>4</v>
      </c>
      <c r="Z7" s="3"/>
      <c r="AA7" s="8"/>
      <c r="AB7" s="3"/>
      <c r="AC7" s="3"/>
      <c r="AD7" s="3"/>
      <c r="AE7" s="3"/>
      <c r="AF7" s="3"/>
      <c r="AG7" s="3"/>
      <c r="AH7" s="3"/>
      <c r="AI7" s="3"/>
      <c r="AJ7" s="3"/>
      <c r="AK7" s="5"/>
      <c r="AL7" s="5"/>
      <c r="AM7" s="5"/>
      <c r="AN7" s="5"/>
      <c r="AO7" s="5"/>
      <c r="AP7" s="5"/>
      <c r="AQ7" s="5"/>
      <c r="AR7" s="5"/>
      <c r="AS7" s="5"/>
      <c r="AT7" s="6">
        <f>SUM(D7:AS7)</f>
        <v>123</v>
      </c>
      <c r="AU7" s="88"/>
      <c r="AV7" s="88"/>
    </row>
    <row r="8" spans="1:48" ht="39.75" customHeight="1" x14ac:dyDescent="0.25">
      <c r="A8" s="63"/>
      <c r="B8" s="63"/>
      <c r="C8" s="7" t="s">
        <v>1</v>
      </c>
      <c r="D8" s="8"/>
      <c r="E8" s="3"/>
      <c r="F8" s="3"/>
      <c r="G8" s="8">
        <v>29</v>
      </c>
      <c r="H8" s="3"/>
      <c r="I8" s="3">
        <v>15</v>
      </c>
      <c r="J8" s="3"/>
      <c r="K8" s="3"/>
      <c r="L8" s="3"/>
      <c r="M8" s="8">
        <v>5</v>
      </c>
      <c r="N8" s="3"/>
      <c r="O8" s="3"/>
      <c r="P8" s="3"/>
      <c r="Q8" s="3"/>
      <c r="R8" s="3"/>
      <c r="S8" s="3"/>
      <c r="T8" s="3"/>
      <c r="U8" s="3">
        <v>20</v>
      </c>
      <c r="V8" s="3"/>
      <c r="W8" s="3"/>
      <c r="X8" s="4"/>
      <c r="Y8" s="8">
        <v>4</v>
      </c>
      <c r="Z8" s="3"/>
      <c r="AA8" s="8"/>
      <c r="AB8" s="3"/>
      <c r="AC8" s="3"/>
      <c r="AD8" s="3"/>
      <c r="AE8" s="3"/>
      <c r="AF8" s="3"/>
      <c r="AG8" s="3"/>
      <c r="AH8" s="3"/>
      <c r="AI8" s="3"/>
      <c r="AJ8" s="3"/>
      <c r="AK8" s="5"/>
      <c r="AL8" s="5"/>
      <c r="AM8" s="5"/>
      <c r="AN8" s="5"/>
      <c r="AO8" s="5"/>
      <c r="AP8" s="5"/>
      <c r="AQ8" s="5"/>
      <c r="AR8" s="5"/>
      <c r="AS8" s="5"/>
      <c r="AT8" s="6">
        <f>SUM(D8:AS8)</f>
        <v>73</v>
      </c>
      <c r="AU8" s="89"/>
      <c r="AV8" s="89"/>
    </row>
    <row r="9" spans="1:48" ht="35.25" hidden="1" customHeight="1" x14ac:dyDescent="0.25">
      <c r="A9" s="58"/>
      <c r="B9" s="59"/>
      <c r="C9" s="7"/>
      <c r="D9" s="12">
        <f>IF(D8&gt;0,D8,D7)</f>
        <v>0</v>
      </c>
      <c r="E9" s="12">
        <f t="shared" ref="E9:AG9" si="4">IF(E8&gt;0,E8,E7)</f>
        <v>0</v>
      </c>
      <c r="F9" s="12"/>
      <c r="G9" s="12">
        <f>IF(G8&gt;0,G8,#REF!)</f>
        <v>29</v>
      </c>
      <c r="H9" s="12">
        <f t="shared" si="4"/>
        <v>0</v>
      </c>
      <c r="I9" s="12">
        <f t="shared" si="4"/>
        <v>15</v>
      </c>
      <c r="J9" s="12">
        <f t="shared" si="4"/>
        <v>0</v>
      </c>
      <c r="K9" s="12"/>
      <c r="L9" s="12"/>
      <c r="M9" s="12">
        <f t="shared" si="4"/>
        <v>5</v>
      </c>
      <c r="N9" s="14">
        <f t="shared" si="4"/>
        <v>0</v>
      </c>
      <c r="O9" s="15">
        <f t="shared" si="4"/>
        <v>0</v>
      </c>
      <c r="P9" s="12">
        <f t="shared" si="4"/>
        <v>0</v>
      </c>
      <c r="Q9" s="12">
        <f t="shared" si="4"/>
        <v>0</v>
      </c>
      <c r="R9" s="12">
        <f t="shared" si="4"/>
        <v>0</v>
      </c>
      <c r="S9" s="12" t="e">
        <f>IF(#REF!&gt;0,#REF!,#REF!)</f>
        <v>#REF!</v>
      </c>
      <c r="T9" s="12">
        <f t="shared" si="4"/>
        <v>0</v>
      </c>
      <c r="U9" s="12" t="e">
        <f>IF(#REF!&gt;0,#REF!,#REF!)</f>
        <v>#REF!</v>
      </c>
      <c r="V9" s="12">
        <f t="shared" si="4"/>
        <v>0</v>
      </c>
      <c r="W9" s="12">
        <f t="shared" si="4"/>
        <v>0</v>
      </c>
      <c r="X9" s="13">
        <f t="shared" si="4"/>
        <v>0</v>
      </c>
      <c r="Y9" s="12">
        <f t="shared" si="4"/>
        <v>4</v>
      </c>
      <c r="Z9" s="12">
        <f t="shared" si="4"/>
        <v>0</v>
      </c>
      <c r="AA9" s="12">
        <f t="shared" si="4"/>
        <v>0</v>
      </c>
      <c r="AB9" s="16">
        <f t="shared" si="4"/>
        <v>0</v>
      </c>
      <c r="AC9" s="17">
        <f t="shared" si="4"/>
        <v>0</v>
      </c>
      <c r="AD9" s="12"/>
      <c r="AE9" s="12">
        <f t="shared" si="4"/>
        <v>0</v>
      </c>
      <c r="AF9" s="12">
        <f t="shared" si="4"/>
        <v>0</v>
      </c>
      <c r="AG9" s="12">
        <f t="shared" si="4"/>
        <v>0</v>
      </c>
      <c r="AH9" s="18" t="e">
        <f>IF(#REF!&gt;0,#REF!,#REF!)</f>
        <v>#REF!</v>
      </c>
      <c r="AI9" s="18"/>
      <c r="AJ9" s="18"/>
      <c r="AK9" s="12"/>
      <c r="AL9" s="19"/>
      <c r="AM9" s="19"/>
      <c r="AN9" s="19"/>
      <c r="AO9" s="19"/>
      <c r="AP9" s="19"/>
      <c r="AQ9" s="19"/>
      <c r="AR9" s="19"/>
      <c r="AS9" s="19"/>
    </row>
    <row r="10" spans="1:48" ht="105" customHeight="1" x14ac:dyDescent="0.25">
      <c r="A10" s="60" t="s">
        <v>3</v>
      </c>
      <c r="B10" s="61"/>
      <c r="C10" s="62"/>
      <c r="D10" s="42" t="s">
        <v>17</v>
      </c>
      <c r="E10" s="34"/>
      <c r="F10" s="34"/>
      <c r="G10" s="42" t="s">
        <v>19</v>
      </c>
      <c r="H10" s="20"/>
      <c r="I10" s="20"/>
      <c r="J10" s="20"/>
      <c r="K10" s="1"/>
      <c r="L10" s="1"/>
      <c r="M10" s="21"/>
      <c r="N10" s="1"/>
      <c r="O10" s="21"/>
      <c r="P10" s="20"/>
      <c r="Q10" s="20"/>
      <c r="R10" s="20"/>
      <c r="S10" s="20"/>
      <c r="T10" s="20"/>
      <c r="U10" s="20"/>
      <c r="V10" s="20"/>
      <c r="W10" s="20"/>
      <c r="X10" s="22"/>
      <c r="Y10" s="20"/>
      <c r="Z10" s="20"/>
      <c r="AA10" s="21"/>
      <c r="AB10" s="1"/>
      <c r="AC10" s="21"/>
      <c r="AD10" s="20"/>
      <c r="AE10" s="20"/>
      <c r="AF10" s="21"/>
      <c r="AG10" s="1"/>
      <c r="AH10" s="23"/>
      <c r="AI10" s="23"/>
      <c r="AJ10" s="23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1"/>
    </row>
    <row r="11" spans="1:48" ht="143.44999999999999" customHeight="1" x14ac:dyDescent="0.25">
      <c r="A11" s="60" t="s">
        <v>4</v>
      </c>
      <c r="B11" s="61"/>
      <c r="C11" s="62"/>
      <c r="D11" s="21" t="s">
        <v>6</v>
      </c>
      <c r="E11" s="8" t="s">
        <v>18</v>
      </c>
      <c r="F11" s="24"/>
      <c r="G11" s="21"/>
      <c r="H11" s="1"/>
      <c r="I11" s="1"/>
      <c r="J11" s="1"/>
      <c r="K11" s="40" t="s">
        <v>21</v>
      </c>
      <c r="L11" s="1"/>
      <c r="P11" s="1"/>
      <c r="Q11" s="24"/>
      <c r="R11" s="1"/>
      <c r="S11" s="1"/>
      <c r="T11" s="1"/>
      <c r="U11" s="1"/>
      <c r="V11" s="1"/>
      <c r="W11" s="24"/>
      <c r="X11" s="25"/>
      <c r="Y11" s="21"/>
      <c r="Z11" s="1"/>
      <c r="AB11" s="1"/>
      <c r="AC11" s="1"/>
      <c r="AD11" s="1"/>
      <c r="AE11" s="1"/>
      <c r="AF11" s="24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8" ht="124.15" customHeight="1" x14ac:dyDescent="0.25">
      <c r="A12" s="64" t="s">
        <v>48</v>
      </c>
      <c r="B12" s="65"/>
      <c r="C12" s="66"/>
      <c r="D12" s="24" t="s">
        <v>6</v>
      </c>
      <c r="E12" s="24"/>
      <c r="F12" s="24"/>
      <c r="G12" s="24" t="s">
        <v>20</v>
      </c>
      <c r="H12" s="24"/>
      <c r="I12" s="41"/>
      <c r="J12" s="24"/>
      <c r="K12" s="24"/>
      <c r="L12" s="24"/>
      <c r="M12" s="24" t="s">
        <v>22</v>
      </c>
      <c r="N12" s="24"/>
      <c r="O12" s="8" t="s">
        <v>23</v>
      </c>
      <c r="P12" s="24"/>
      <c r="Q12" s="51" t="s">
        <v>7</v>
      </c>
      <c r="R12" s="52"/>
      <c r="S12" s="51" t="s">
        <v>24</v>
      </c>
      <c r="T12" s="52"/>
      <c r="U12" s="51" t="s">
        <v>8</v>
      </c>
      <c r="V12" s="52"/>
      <c r="W12" s="51" t="s">
        <v>25</v>
      </c>
      <c r="X12" s="55"/>
      <c r="Y12" s="52" t="s">
        <v>26</v>
      </c>
      <c r="Z12" s="52"/>
      <c r="AA12" s="53" t="s">
        <v>28</v>
      </c>
      <c r="AB12" s="52"/>
      <c r="AC12" s="52" t="s">
        <v>27</v>
      </c>
      <c r="AD12" s="51"/>
      <c r="AE12" s="52" t="s">
        <v>16</v>
      </c>
      <c r="AF12" s="52"/>
      <c r="AG12" s="49" t="s">
        <v>34</v>
      </c>
      <c r="AH12" s="49"/>
      <c r="AI12" s="49"/>
      <c r="AJ12" s="1" t="s">
        <v>14</v>
      </c>
      <c r="AL12" s="2" t="s">
        <v>55</v>
      </c>
    </row>
    <row r="13" spans="1:48" ht="49.9" hidden="1" customHeight="1" x14ac:dyDescent="0.25">
      <c r="A13" s="67"/>
      <c r="B13" s="68"/>
      <c r="C13" s="69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51"/>
      <c r="R13" s="52"/>
      <c r="S13" s="51"/>
      <c r="T13" s="52"/>
      <c r="U13" s="51"/>
      <c r="V13" s="52"/>
      <c r="W13" s="51"/>
      <c r="X13" s="55"/>
      <c r="Y13" s="52"/>
      <c r="Z13" s="52"/>
      <c r="AA13" s="54"/>
      <c r="AB13" s="52"/>
      <c r="AC13" s="52"/>
      <c r="AD13" s="51"/>
      <c r="AE13" s="52"/>
      <c r="AF13" s="52"/>
      <c r="AG13" s="26"/>
      <c r="AH13" s="27"/>
      <c r="AI13" s="32"/>
      <c r="AJ13" s="21"/>
    </row>
    <row r="14" spans="1:48" ht="49.9" customHeight="1" x14ac:dyDescent="0.25">
      <c r="A14" s="73" t="s">
        <v>11</v>
      </c>
      <c r="B14" s="74"/>
      <c r="C14" s="4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5"/>
      <c r="AL14" s="5"/>
      <c r="AM14" s="5"/>
      <c r="AN14" s="5"/>
      <c r="AO14" s="5"/>
      <c r="AP14" s="5"/>
      <c r="AQ14" s="5"/>
      <c r="AR14" s="5"/>
      <c r="AS14" s="5"/>
      <c r="AT14" s="5" t="s">
        <v>13</v>
      </c>
    </row>
    <row r="15" spans="1:48" x14ac:dyDescent="0.25">
      <c r="A15" s="75"/>
      <c r="B15" s="76"/>
      <c r="C15" s="44" t="s">
        <v>0</v>
      </c>
      <c r="D15" s="8"/>
      <c r="E15" s="3"/>
      <c r="F15" s="3"/>
      <c r="G15" s="28">
        <v>55</v>
      </c>
      <c r="H15" s="28"/>
      <c r="I15" s="29">
        <v>65</v>
      </c>
      <c r="J15" s="28"/>
      <c r="K15" s="28"/>
      <c r="L15" s="28"/>
      <c r="M15" s="28">
        <v>30</v>
      </c>
      <c r="N15" s="28"/>
      <c r="O15" s="29">
        <v>65</v>
      </c>
      <c r="P15" s="28"/>
      <c r="Q15" s="28">
        <v>60</v>
      </c>
      <c r="R15" s="28"/>
      <c r="S15" s="28">
        <v>15</v>
      </c>
      <c r="T15" s="28"/>
      <c r="U15" s="28">
        <v>105</v>
      </c>
      <c r="V15" s="28"/>
      <c r="W15" s="28">
        <v>110</v>
      </c>
      <c r="X15" s="4">
        <v>505</v>
      </c>
      <c r="Y15" s="28">
        <v>40</v>
      </c>
      <c r="Z15" s="28"/>
      <c r="AA15" s="28">
        <v>173</v>
      </c>
      <c r="AB15" s="28"/>
      <c r="AC15" s="29">
        <v>107</v>
      </c>
      <c r="AD15" s="9"/>
      <c r="AE15" s="3">
        <v>30</v>
      </c>
      <c r="AF15" s="9"/>
      <c r="AG15" s="3">
        <v>30</v>
      </c>
      <c r="AH15" s="3"/>
      <c r="AI15" s="3">
        <v>60</v>
      </c>
      <c r="AJ15" s="3"/>
      <c r="AK15" s="5">
        <v>30</v>
      </c>
      <c r="AL15" s="5"/>
      <c r="AM15" s="5">
        <v>10</v>
      </c>
      <c r="AN15" s="5">
        <v>225</v>
      </c>
      <c r="AO15" s="5">
        <v>65</v>
      </c>
      <c r="AP15" s="5"/>
      <c r="AQ15" s="5">
        <v>105</v>
      </c>
      <c r="AR15" s="5"/>
      <c r="AS15" s="5">
        <v>15</v>
      </c>
      <c r="AT15" s="5">
        <v>1169</v>
      </c>
    </row>
    <row r="16" spans="1:48" x14ac:dyDescent="0.25">
      <c r="A16" s="77"/>
      <c r="B16" s="78"/>
      <c r="C16" s="44" t="s">
        <v>1</v>
      </c>
      <c r="D16" s="10"/>
      <c r="E16" s="9"/>
      <c r="F16" s="9"/>
      <c r="G16" s="28">
        <v>32</v>
      </c>
      <c r="H16" s="29"/>
      <c r="I16" s="29">
        <v>46</v>
      </c>
      <c r="J16" s="29"/>
      <c r="K16" s="29"/>
      <c r="L16" s="29"/>
      <c r="M16" s="29">
        <v>20</v>
      </c>
      <c r="N16" s="29"/>
      <c r="O16" s="29">
        <v>48</v>
      </c>
      <c r="P16" s="29"/>
      <c r="Q16" s="29">
        <v>60</v>
      </c>
      <c r="R16" s="29"/>
      <c r="S16" s="28">
        <v>12</v>
      </c>
      <c r="T16" s="28"/>
      <c r="U16" s="28">
        <v>84</v>
      </c>
      <c r="V16" s="29"/>
      <c r="W16" s="29">
        <v>86</v>
      </c>
      <c r="X16" s="11">
        <v>388</v>
      </c>
      <c r="Y16" s="29">
        <v>30</v>
      </c>
      <c r="Z16" s="29"/>
      <c r="AA16" s="28">
        <v>145</v>
      </c>
      <c r="AB16" s="29"/>
      <c r="AC16" s="29">
        <v>80</v>
      </c>
      <c r="AD16" s="9"/>
      <c r="AE16" s="9">
        <v>30</v>
      </c>
      <c r="AF16" s="9"/>
      <c r="AG16" s="9">
        <v>15</v>
      </c>
      <c r="AH16" s="3"/>
      <c r="AI16" s="3">
        <v>50</v>
      </c>
      <c r="AJ16" s="3"/>
      <c r="AK16" s="5">
        <v>30</v>
      </c>
      <c r="AL16" s="5"/>
      <c r="AM16" s="5">
        <v>10</v>
      </c>
      <c r="AN16" s="5">
        <v>225</v>
      </c>
      <c r="AO16" s="5">
        <v>54</v>
      </c>
      <c r="AP16" s="5"/>
      <c r="AQ16" s="5">
        <v>97</v>
      </c>
      <c r="AR16" s="5"/>
      <c r="AS16" s="5">
        <v>15</v>
      </c>
      <c r="AT16" s="5">
        <v>1395</v>
      </c>
    </row>
    <row r="17" spans="1:46" ht="35.25" hidden="1" customHeight="1" x14ac:dyDescent="0.25">
      <c r="A17" s="79"/>
      <c r="B17" s="80"/>
      <c r="C17" s="44"/>
      <c r="D17" s="12">
        <f>IF(D16&gt;0,D16,D15)</f>
        <v>0</v>
      </c>
      <c r="E17" s="12">
        <f t="shared" ref="E17" si="5">IF(E16&gt;0,E16,E15)</f>
        <v>0</v>
      </c>
      <c r="F17" s="12"/>
      <c r="G17" s="30">
        <f>IF(G19&gt;0,G19,G15)</f>
        <v>55</v>
      </c>
      <c r="H17" s="30">
        <f t="shared" ref="H17:R17" si="6">IF(H16&gt;0,H16,H15)</f>
        <v>0</v>
      </c>
      <c r="I17" s="30">
        <f t="shared" si="6"/>
        <v>46</v>
      </c>
      <c r="J17" s="30">
        <f t="shared" si="6"/>
        <v>0</v>
      </c>
      <c r="K17" s="30"/>
      <c r="L17" s="30"/>
      <c r="M17" s="30">
        <f t="shared" si="6"/>
        <v>20</v>
      </c>
      <c r="N17" s="30">
        <f t="shared" si="6"/>
        <v>0</v>
      </c>
      <c r="O17" s="30">
        <f t="shared" si="6"/>
        <v>48</v>
      </c>
      <c r="P17" s="30">
        <f t="shared" si="6"/>
        <v>0</v>
      </c>
      <c r="Q17" s="30">
        <f t="shared" si="6"/>
        <v>60</v>
      </c>
      <c r="R17" s="30">
        <f t="shared" si="6"/>
        <v>0</v>
      </c>
      <c r="S17" s="30">
        <f>IF(S20&gt;0,S20,S19)</f>
        <v>0</v>
      </c>
      <c r="T17" s="30">
        <f t="shared" ref="T17" si="7">IF(T16&gt;0,T16,T15)</f>
        <v>0</v>
      </c>
      <c r="U17" s="30">
        <f>IF(U20&gt;0,U20,U19)</f>
        <v>0</v>
      </c>
      <c r="V17" s="30">
        <f t="shared" ref="V17:Z17" si="8">IF(V16&gt;0,V16,V15)</f>
        <v>0</v>
      </c>
      <c r="W17" s="30">
        <f t="shared" si="8"/>
        <v>86</v>
      </c>
      <c r="X17" s="13">
        <f t="shared" si="8"/>
        <v>388</v>
      </c>
      <c r="Y17" s="30">
        <f t="shared" si="8"/>
        <v>30</v>
      </c>
      <c r="Z17" s="30">
        <f t="shared" si="8"/>
        <v>0</v>
      </c>
      <c r="AA17" s="30">
        <f>IF(AA19&gt;0,AA19,AA15)</f>
        <v>173</v>
      </c>
      <c r="AB17" s="30">
        <f t="shared" ref="AB17:AC17" si="9">IF(AB16&gt;0,AB16,AB15)</f>
        <v>0</v>
      </c>
      <c r="AC17" s="30">
        <f t="shared" si="9"/>
        <v>80</v>
      </c>
      <c r="AD17" s="12"/>
      <c r="AE17" s="12">
        <f t="shared" ref="AE17:AG17" si="10">IF(AE16&gt;0,AE16,AE15)</f>
        <v>30</v>
      </c>
      <c r="AF17" s="12">
        <f t="shared" si="10"/>
        <v>0</v>
      </c>
      <c r="AG17" s="12">
        <f t="shared" si="10"/>
        <v>15</v>
      </c>
      <c r="AH17" s="12">
        <f>IF(AH20&gt;0,AH20,AH19)</f>
        <v>0</v>
      </c>
      <c r="AI17" s="12"/>
      <c r="AJ17" s="12"/>
      <c r="AK17" s="5"/>
      <c r="AL17" s="5"/>
      <c r="AM17" s="5"/>
      <c r="AN17" s="5"/>
      <c r="AO17" s="5"/>
      <c r="AP17" s="5"/>
      <c r="AQ17" s="5"/>
      <c r="AR17" s="5"/>
      <c r="AS17" s="5"/>
      <c r="AT17" s="5">
        <f t="shared" ref="AT17:AT20" si="11">SUM(D17:AS17)</f>
        <v>1031</v>
      </c>
    </row>
    <row r="18" spans="1:46" ht="35.25" hidden="1" customHeight="1" x14ac:dyDescent="0.25">
      <c r="A18" s="79"/>
      <c r="B18" s="80"/>
      <c r="C18" s="44"/>
      <c r="D18" s="12" t="e">
        <f>IF(#REF!&gt;0,#REF!,#REF!)</f>
        <v>#REF!</v>
      </c>
      <c r="E18" s="12" t="e">
        <f>IF(#REF!&gt;0,#REF!,#REF!)</f>
        <v>#REF!</v>
      </c>
      <c r="F18" s="12"/>
      <c r="G18" s="30" t="e">
        <f>IF(#REF!&gt;0,#REF!,#REF!)</f>
        <v>#REF!</v>
      </c>
      <c r="H18" s="30" t="e">
        <f>IF(#REF!&gt;0,#REF!,#REF!)</f>
        <v>#REF!</v>
      </c>
      <c r="I18" s="30" t="e">
        <f>IF(#REF!&gt;0,#REF!,#REF!)</f>
        <v>#REF!</v>
      </c>
      <c r="J18" s="30" t="e">
        <f>IF(#REF!&gt;0,#REF!,#REF!)</f>
        <v>#REF!</v>
      </c>
      <c r="K18" s="30"/>
      <c r="L18" s="30"/>
      <c r="M18" s="30" t="e">
        <f>IF(#REF!&gt;0,#REF!,#REF!)</f>
        <v>#REF!</v>
      </c>
      <c r="N18" s="30" t="e">
        <f>IF(#REF!&gt;0,#REF!,#REF!)</f>
        <v>#REF!</v>
      </c>
      <c r="O18" s="30" t="e">
        <f>IF(#REF!&gt;0,#REF!,#REF!)</f>
        <v>#REF!</v>
      </c>
      <c r="P18" s="30" t="e">
        <f>IF(#REF!&gt;0,#REF!,#REF!)</f>
        <v>#REF!</v>
      </c>
      <c r="Q18" s="30" t="e">
        <f>IF(#REF!&gt;0,#REF!,#REF!)</f>
        <v>#REF!</v>
      </c>
      <c r="R18" s="30" t="e">
        <f>IF(#REF!&gt;0,#REF!,#REF!)</f>
        <v>#REF!</v>
      </c>
      <c r="S18" s="30" t="e">
        <f>IF(#REF!&gt;0,#REF!,#REF!)</f>
        <v>#REF!</v>
      </c>
      <c r="T18" s="30" t="e">
        <f>IF(#REF!&gt;0,#REF!,#REF!)</f>
        <v>#REF!</v>
      </c>
      <c r="U18" s="30" t="e">
        <f>IF(#REF!&gt;0,#REF!,#REF!)</f>
        <v>#REF!</v>
      </c>
      <c r="V18" s="30" t="e">
        <f>IF(#REF!&gt;0,#REF!,#REF!)</f>
        <v>#REF!</v>
      </c>
      <c r="W18" s="30" t="e">
        <f>IF(#REF!&gt;0,#REF!,#REF!)</f>
        <v>#REF!</v>
      </c>
      <c r="X18" s="13" t="e">
        <f>IF(#REF!&gt;0,#REF!,#REF!)</f>
        <v>#REF!</v>
      </c>
      <c r="Y18" s="30" t="e">
        <f>IF(#REF!&gt;0,#REF!,#REF!)</f>
        <v>#REF!</v>
      </c>
      <c r="Z18" s="30" t="e">
        <f>IF(#REF!&gt;0,#REF!,#REF!)</f>
        <v>#REF!</v>
      </c>
      <c r="AA18" s="30" t="e">
        <f>IF(#REF!&gt;0,#REF!,#REF!)</f>
        <v>#REF!</v>
      </c>
      <c r="AB18" s="30" t="e">
        <f>IF(#REF!&gt;0,#REF!,#REF!)</f>
        <v>#REF!</v>
      </c>
      <c r="AC18" s="30" t="e">
        <f>IF(#REF!&gt;0,#REF!,#REF!)</f>
        <v>#REF!</v>
      </c>
      <c r="AD18" s="12"/>
      <c r="AE18" s="12" t="e">
        <f>IF(#REF!&gt;0,#REF!,#REF!)</f>
        <v>#REF!</v>
      </c>
      <c r="AF18" s="12" t="e">
        <f>IF(#REF!&gt;0,#REF!,#REF!)</f>
        <v>#REF!</v>
      </c>
      <c r="AG18" s="12" t="e">
        <f>IF(#REF!&gt;0,#REF!,#REF!)</f>
        <v>#REF!</v>
      </c>
      <c r="AH18" s="12" t="e">
        <f>IF(#REF!&gt;0,#REF!,#REF!)</f>
        <v>#REF!</v>
      </c>
      <c r="AI18" s="12"/>
      <c r="AJ18" s="12"/>
      <c r="AK18" s="5"/>
      <c r="AL18" s="5"/>
      <c r="AM18" s="5"/>
      <c r="AN18" s="5"/>
      <c r="AO18" s="5"/>
      <c r="AP18" s="5"/>
      <c r="AQ18" s="5"/>
      <c r="AR18" s="5"/>
      <c r="AS18" s="5"/>
      <c r="AT18" s="5" t="e">
        <f t="shared" si="11"/>
        <v>#REF!</v>
      </c>
    </row>
    <row r="19" spans="1:46" x14ac:dyDescent="0.25">
      <c r="A19" s="73" t="s">
        <v>12</v>
      </c>
      <c r="B19" s="74"/>
      <c r="C19" s="44" t="s">
        <v>0</v>
      </c>
      <c r="D19" s="10"/>
      <c r="E19" s="9"/>
      <c r="F19" s="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8"/>
      <c r="T19" s="29"/>
      <c r="U19" s="28"/>
      <c r="V19" s="29"/>
      <c r="W19" s="29"/>
      <c r="X19" s="11"/>
      <c r="Y19" s="29"/>
      <c r="Z19" s="29"/>
      <c r="AA19" s="29"/>
      <c r="AB19" s="29"/>
      <c r="AC19" s="29"/>
      <c r="AD19" s="9"/>
      <c r="AE19" s="9"/>
      <c r="AF19" s="9"/>
      <c r="AG19" s="9"/>
      <c r="AH19" s="3"/>
      <c r="AI19" s="3"/>
      <c r="AJ19" s="3"/>
      <c r="AK19" s="5"/>
      <c r="AL19" s="5"/>
      <c r="AM19" s="5"/>
      <c r="AN19" s="5"/>
      <c r="AO19" s="5"/>
      <c r="AP19" s="5"/>
      <c r="AQ19" s="5"/>
      <c r="AR19" s="5"/>
      <c r="AS19" s="5"/>
      <c r="AT19" s="5">
        <f t="shared" si="11"/>
        <v>0</v>
      </c>
    </row>
    <row r="20" spans="1:46" ht="39.75" customHeight="1" x14ac:dyDescent="0.25">
      <c r="A20" s="75"/>
      <c r="B20" s="76"/>
      <c r="C20" s="45" t="s">
        <v>1</v>
      </c>
      <c r="D20" s="10"/>
      <c r="E20" s="9"/>
      <c r="F20" s="9"/>
      <c r="G20" s="29"/>
      <c r="H20" s="29"/>
      <c r="I20" s="29"/>
      <c r="J20" s="31"/>
      <c r="K20" s="31"/>
      <c r="L20" s="31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11"/>
      <c r="Y20" s="29"/>
      <c r="Z20" s="29"/>
      <c r="AA20" s="29"/>
      <c r="AB20" s="29"/>
      <c r="AC20" s="29"/>
      <c r="AD20" s="9"/>
      <c r="AE20" s="9"/>
      <c r="AF20" s="9"/>
      <c r="AG20" s="9"/>
      <c r="AH20" s="9"/>
      <c r="AI20" s="37"/>
      <c r="AJ20" s="37"/>
      <c r="AK20" s="36"/>
      <c r="AL20" s="36"/>
      <c r="AM20" s="36"/>
      <c r="AN20" s="36"/>
      <c r="AO20" s="36"/>
      <c r="AP20" s="36"/>
      <c r="AQ20" s="36"/>
      <c r="AR20" s="36"/>
      <c r="AS20" s="36"/>
      <c r="AT20" s="38">
        <f t="shared" si="11"/>
        <v>0</v>
      </c>
    </row>
    <row r="21" spans="1:46" ht="163.15" customHeight="1" x14ac:dyDescent="0.25">
      <c r="A21" s="50" t="s">
        <v>49</v>
      </c>
      <c r="B21" s="50"/>
      <c r="C21" s="50"/>
      <c r="D21" s="8" t="s">
        <v>6</v>
      </c>
      <c r="E21" s="8"/>
      <c r="F21" s="8"/>
      <c r="G21" s="8" t="s">
        <v>35</v>
      </c>
      <c r="H21" s="8"/>
      <c r="I21" s="8" t="s">
        <v>36</v>
      </c>
      <c r="J21" s="8"/>
      <c r="K21" s="8"/>
      <c r="L21" s="8"/>
      <c r="M21" s="8" t="s">
        <v>5</v>
      </c>
      <c r="N21" s="8"/>
      <c r="O21" s="8" t="s">
        <v>37</v>
      </c>
      <c r="P21" s="8"/>
      <c r="Q21" s="8" t="s">
        <v>9</v>
      </c>
      <c r="R21" s="8"/>
      <c r="S21" s="8" t="s">
        <v>38</v>
      </c>
      <c r="T21" s="8"/>
      <c r="U21" s="8" t="s">
        <v>5</v>
      </c>
      <c r="V21" s="8"/>
      <c r="W21" s="8" t="s">
        <v>50</v>
      </c>
      <c r="X21" s="4"/>
      <c r="Y21" s="8" t="s">
        <v>10</v>
      </c>
      <c r="Z21" s="8"/>
      <c r="AA21" s="8" t="s">
        <v>39</v>
      </c>
      <c r="AB21" s="8"/>
      <c r="AC21" s="8" t="s">
        <v>40</v>
      </c>
      <c r="AD21" s="8"/>
      <c r="AE21" s="8" t="s">
        <v>42</v>
      </c>
      <c r="AF21" s="8"/>
      <c r="AG21" s="8" t="s">
        <v>41</v>
      </c>
      <c r="AH21" s="8"/>
      <c r="AI21" s="8" t="s">
        <v>43</v>
      </c>
      <c r="AJ21" s="8"/>
      <c r="AK21" s="8" t="s">
        <v>44</v>
      </c>
      <c r="AL21" s="8"/>
      <c r="AM21" s="8" t="s">
        <v>45</v>
      </c>
      <c r="AN21" s="8" t="s">
        <v>51</v>
      </c>
      <c r="AO21" s="8" t="s">
        <v>37</v>
      </c>
      <c r="AP21" s="8"/>
      <c r="AQ21" s="8" t="s">
        <v>46</v>
      </c>
      <c r="AR21" s="8"/>
      <c r="AS21" s="8" t="s">
        <v>16</v>
      </c>
      <c r="AT21" s="3" t="s">
        <v>15</v>
      </c>
    </row>
    <row r="22" spans="1:46" ht="15" customHeight="1" x14ac:dyDescent="0.25">
      <c r="X22" s="34"/>
    </row>
    <row r="23" spans="1:46" ht="39" customHeight="1" x14ac:dyDescent="0.25">
      <c r="B23" s="35"/>
      <c r="C23" s="81" t="s">
        <v>2</v>
      </c>
      <c r="D23" s="81"/>
      <c r="E23" s="81"/>
      <c r="F23" s="81"/>
      <c r="G23" s="81"/>
      <c r="H23" s="81"/>
      <c r="I23" s="81"/>
      <c r="J23" s="81"/>
      <c r="K23" s="81"/>
      <c r="L23" s="81"/>
      <c r="X23" s="34"/>
    </row>
    <row r="24" spans="1:46" ht="25.15" customHeight="1" x14ac:dyDescent="0.25">
      <c r="C24" s="46">
        <v>1</v>
      </c>
      <c r="D24" s="48" t="s">
        <v>47</v>
      </c>
      <c r="E24" s="48"/>
      <c r="F24" s="48"/>
      <c r="G24" s="48"/>
      <c r="H24" s="48"/>
      <c r="I24" s="48"/>
      <c r="J24" s="48"/>
      <c r="K24" s="48"/>
      <c r="L24" s="48"/>
      <c r="X24" s="34"/>
    </row>
    <row r="25" spans="1:46" ht="25.15" customHeight="1" x14ac:dyDescent="0.25">
      <c r="C25" s="46">
        <v>2</v>
      </c>
      <c r="D25" s="48" t="s">
        <v>29</v>
      </c>
      <c r="E25" s="48"/>
      <c r="F25" s="48"/>
      <c r="G25" s="48"/>
      <c r="H25" s="48"/>
      <c r="I25" s="48"/>
      <c r="J25" s="48"/>
      <c r="K25" s="48"/>
      <c r="L25" s="48"/>
    </row>
    <row r="26" spans="1:46" ht="25.15" customHeight="1" x14ac:dyDescent="0.25">
      <c r="C26" s="46">
        <v>3</v>
      </c>
      <c r="D26" s="83" t="s">
        <v>53</v>
      </c>
      <c r="E26" s="84"/>
      <c r="F26" s="84"/>
      <c r="G26" s="84"/>
      <c r="H26" s="84"/>
      <c r="I26" s="84"/>
      <c r="J26" s="84"/>
      <c r="K26" s="84"/>
      <c r="L26" s="85"/>
      <c r="Z26" s="1"/>
      <c r="AA26" s="1"/>
    </row>
    <row r="27" spans="1:46" ht="32.25" customHeight="1" x14ac:dyDescent="0.25">
      <c r="C27" s="46">
        <v>4</v>
      </c>
      <c r="D27" s="48" t="s">
        <v>54</v>
      </c>
      <c r="E27" s="48"/>
      <c r="F27" s="48"/>
      <c r="G27" s="48"/>
      <c r="H27" s="48"/>
      <c r="I27" s="48"/>
      <c r="J27" s="48"/>
      <c r="K27" s="48"/>
      <c r="L27" s="48"/>
      <c r="Z27" s="1"/>
      <c r="AA27" s="1"/>
    </row>
    <row r="28" spans="1:46" ht="25.15" customHeight="1" x14ac:dyDescent="0.25">
      <c r="C28" s="46">
        <v>5</v>
      </c>
      <c r="D28" s="48" t="s">
        <v>30</v>
      </c>
      <c r="E28" s="48"/>
      <c r="F28" s="48"/>
      <c r="G28" s="48"/>
      <c r="H28" s="48"/>
      <c r="I28" s="48"/>
      <c r="J28" s="48"/>
      <c r="K28" s="48"/>
      <c r="L28" s="48"/>
      <c r="Z28" s="1"/>
      <c r="AA28" s="1"/>
    </row>
    <row r="29" spans="1:46" ht="25.15" customHeight="1" x14ac:dyDescent="0.25">
      <c r="C29" s="46">
        <v>6</v>
      </c>
      <c r="D29" s="48" t="s">
        <v>31</v>
      </c>
      <c r="E29" s="48"/>
      <c r="F29" s="48"/>
      <c r="G29" s="48"/>
      <c r="H29" s="48"/>
      <c r="I29" s="48"/>
      <c r="J29" s="48"/>
      <c r="K29" s="48"/>
      <c r="L29" s="48"/>
    </row>
    <row r="30" spans="1:46" ht="25.15" customHeight="1" x14ac:dyDescent="0.25">
      <c r="C30" s="46">
        <v>7</v>
      </c>
      <c r="D30" s="48" t="s">
        <v>32</v>
      </c>
      <c r="E30" s="48"/>
      <c r="F30" s="48"/>
      <c r="G30" s="48"/>
      <c r="H30" s="48"/>
      <c r="I30" s="48"/>
      <c r="J30" s="48"/>
      <c r="K30" s="48"/>
      <c r="L30" s="48"/>
    </row>
    <row r="31" spans="1:46" ht="25.15" customHeight="1" x14ac:dyDescent="0.25">
      <c r="C31" s="46">
        <v>8</v>
      </c>
      <c r="D31" s="48" t="s">
        <v>33</v>
      </c>
      <c r="E31" s="48"/>
      <c r="F31" s="48"/>
      <c r="G31" s="48"/>
      <c r="H31" s="48"/>
      <c r="I31" s="48"/>
      <c r="J31" s="48"/>
      <c r="K31" s="48"/>
      <c r="L31" s="48"/>
    </row>
    <row r="32" spans="1:46" ht="25.15" customHeight="1" x14ac:dyDescent="0.25">
      <c r="C32" s="46">
        <v>9</v>
      </c>
      <c r="D32" s="82" t="s">
        <v>56</v>
      </c>
      <c r="E32" s="82"/>
      <c r="F32" s="82"/>
      <c r="G32" s="82"/>
      <c r="H32" s="82"/>
      <c r="I32" s="82"/>
      <c r="J32" s="82"/>
      <c r="K32" s="82"/>
      <c r="L32" s="82"/>
    </row>
    <row r="33" spans="3:12" ht="18.75" customHeight="1" x14ac:dyDescent="0.25">
      <c r="C33" s="46">
        <v>10</v>
      </c>
      <c r="D33" s="70" t="s">
        <v>52</v>
      </c>
      <c r="E33" s="71"/>
      <c r="F33" s="71"/>
      <c r="G33" s="71"/>
      <c r="H33" s="71"/>
      <c r="I33" s="71"/>
      <c r="J33" s="71"/>
      <c r="K33" s="71"/>
      <c r="L33" s="72"/>
    </row>
    <row r="34" spans="3:12" ht="18.75" customHeight="1" x14ac:dyDescent="0.25">
      <c r="C34" s="47"/>
      <c r="D34" s="48"/>
      <c r="E34" s="48"/>
      <c r="F34" s="48"/>
      <c r="G34" s="48"/>
      <c r="H34" s="48"/>
      <c r="I34" s="48"/>
      <c r="J34" s="48"/>
      <c r="K34" s="48"/>
      <c r="L34" s="48"/>
    </row>
  </sheetData>
  <mergeCells count="45">
    <mergeCell ref="AU3:AU8"/>
    <mergeCell ref="AV3:AV8"/>
    <mergeCell ref="D33:L33"/>
    <mergeCell ref="A14:B16"/>
    <mergeCell ref="A17:B17"/>
    <mergeCell ref="A18:B18"/>
    <mergeCell ref="A19:B20"/>
    <mergeCell ref="C23:L23"/>
    <mergeCell ref="D29:L29"/>
    <mergeCell ref="D30:L30"/>
    <mergeCell ref="D31:L31"/>
    <mergeCell ref="D32:L32"/>
    <mergeCell ref="D24:L24"/>
    <mergeCell ref="D25:L25"/>
    <mergeCell ref="D26:L26"/>
    <mergeCell ref="D27:L27"/>
    <mergeCell ref="D28:L28"/>
    <mergeCell ref="A11:C11"/>
    <mergeCell ref="A12:C13"/>
    <mergeCell ref="Q12:Q13"/>
    <mergeCell ref="R12:R13"/>
    <mergeCell ref="S12:S13"/>
    <mergeCell ref="A1:AH1"/>
    <mergeCell ref="A5:B5"/>
    <mergeCell ref="A6:B6"/>
    <mergeCell ref="A9:B9"/>
    <mergeCell ref="A10:C10"/>
    <mergeCell ref="A2:B4"/>
    <mergeCell ref="A7:B8"/>
    <mergeCell ref="D34:L34"/>
    <mergeCell ref="AG12:AI12"/>
    <mergeCell ref="A21:C21"/>
    <mergeCell ref="W12:W13"/>
    <mergeCell ref="Y12:Y13"/>
    <mergeCell ref="AF12:AF13"/>
    <mergeCell ref="AB12:AB13"/>
    <mergeCell ref="AC12:AC13"/>
    <mergeCell ref="AD12:AD13"/>
    <mergeCell ref="AA12:AA13"/>
    <mergeCell ref="AE12:AE13"/>
    <mergeCell ref="X12:X13"/>
    <mergeCell ref="T12:T13"/>
    <mergeCell ref="U12:U13"/>
    <mergeCell ref="V12:V13"/>
    <mergeCell ref="Z12:Z13"/>
  </mergeCells>
  <conditionalFormatting sqref="P11:Z12 AJ12:AJ13 AB11:AJ11 E12:F13 H13:P13 H11:L11 H12 J12:L12 AB12:AD12 AF12:AG12 D10 G10:AJ10">
    <cfRule type="notContainsBlanks" dxfId="28" priority="71">
      <formula>LEN(TRIM(D10))&gt;0</formula>
    </cfRule>
  </conditionalFormatting>
  <conditionalFormatting sqref="D11">
    <cfRule type="notContainsBlanks" dxfId="27" priority="33">
      <formula>LEN(TRIM(D11))&gt;0</formula>
    </cfRule>
  </conditionalFormatting>
  <conditionalFormatting sqref="G11">
    <cfRule type="notContainsBlanks" dxfId="26" priority="32">
      <formula>LEN(TRIM(G11))&gt;0</formula>
    </cfRule>
  </conditionalFormatting>
  <conditionalFormatting sqref="G12:G13">
    <cfRule type="notContainsBlanks" dxfId="25" priority="31">
      <formula>LEN(TRIM(G12))&gt;0</formula>
    </cfRule>
  </conditionalFormatting>
  <conditionalFormatting sqref="D12:D13">
    <cfRule type="notContainsBlanks" dxfId="24" priority="30">
      <formula>LEN(TRIM(D12))&gt;0</formula>
    </cfRule>
  </conditionalFormatting>
  <conditionalFormatting sqref="I12">
    <cfRule type="notContainsBlanks" dxfId="23" priority="27">
      <formula>LEN(TRIM(I12))&gt;0</formula>
    </cfRule>
  </conditionalFormatting>
  <conditionalFormatting sqref="M12">
    <cfRule type="notContainsBlanks" dxfId="22" priority="26">
      <formula>LEN(TRIM(M12))&gt;0</formula>
    </cfRule>
  </conditionalFormatting>
  <conditionalFormatting sqref="O12">
    <cfRule type="notContainsBlanks" dxfId="21" priority="25">
      <formula>LEN(TRIM(O12))&gt;0</formula>
    </cfRule>
  </conditionalFormatting>
  <conditionalFormatting sqref="E11:F11">
    <cfRule type="notContainsBlanks" dxfId="20" priority="24">
      <formula>LEN(TRIM(E11))&gt;0</formula>
    </cfRule>
  </conditionalFormatting>
  <conditionalFormatting sqref="D21">
    <cfRule type="notContainsBlanks" dxfId="19" priority="23">
      <formula>LEN(TRIM(D21))&gt;0</formula>
    </cfRule>
  </conditionalFormatting>
  <conditionalFormatting sqref="G21">
    <cfRule type="notContainsBlanks" dxfId="18" priority="22">
      <formula>LEN(TRIM(G21))&gt;0</formula>
    </cfRule>
  </conditionalFormatting>
  <conditionalFormatting sqref="O21">
    <cfRule type="notContainsBlanks" dxfId="17" priority="21">
      <formula>LEN(TRIM(O21))&gt;0</formula>
    </cfRule>
  </conditionalFormatting>
  <conditionalFormatting sqref="I21">
    <cfRule type="notContainsBlanks" dxfId="16" priority="20">
      <formula>LEN(TRIM(I21))&gt;0</formula>
    </cfRule>
  </conditionalFormatting>
  <conditionalFormatting sqref="Q21">
    <cfRule type="notContainsBlanks" dxfId="15" priority="18">
      <formula>LEN(TRIM(Q21))&gt;0</formula>
    </cfRule>
  </conditionalFormatting>
  <conditionalFormatting sqref="S21">
    <cfRule type="notContainsBlanks" dxfId="14" priority="17">
      <formula>LEN(TRIM(S21))&gt;0</formula>
    </cfRule>
  </conditionalFormatting>
  <conditionalFormatting sqref="U21">
    <cfRule type="notContainsBlanks" dxfId="13" priority="16">
      <formula>LEN(TRIM(U21))&gt;0</formula>
    </cfRule>
  </conditionalFormatting>
  <conditionalFormatting sqref="Y21">
    <cfRule type="notContainsBlanks" dxfId="12" priority="15">
      <formula>LEN(TRIM(Y21))&gt;0</formula>
    </cfRule>
  </conditionalFormatting>
  <conditionalFormatting sqref="AA21">
    <cfRule type="notContainsBlanks" dxfId="11" priority="14">
      <formula>LEN(TRIM(AA21))&gt;0</formula>
    </cfRule>
  </conditionalFormatting>
  <conditionalFormatting sqref="W21">
    <cfRule type="notContainsBlanks" dxfId="10" priority="13">
      <formula>LEN(TRIM(W21))&gt;0</formula>
    </cfRule>
  </conditionalFormatting>
  <conditionalFormatting sqref="AC21">
    <cfRule type="notContainsBlanks" dxfId="9" priority="12">
      <formula>LEN(TRIM(AC21))&gt;0</formula>
    </cfRule>
  </conditionalFormatting>
  <conditionalFormatting sqref="AE21">
    <cfRule type="notContainsBlanks" dxfId="8" priority="11">
      <formula>LEN(TRIM(AE21))&gt;0</formula>
    </cfRule>
  </conditionalFormatting>
  <conditionalFormatting sqref="AG21">
    <cfRule type="notContainsBlanks" dxfId="7" priority="10">
      <formula>LEN(TRIM(AG21))&gt;0</formula>
    </cfRule>
  </conditionalFormatting>
  <conditionalFormatting sqref="AI21">
    <cfRule type="notContainsBlanks" dxfId="6" priority="9">
      <formula>LEN(TRIM(AI21))&gt;0</formula>
    </cfRule>
  </conditionalFormatting>
  <conditionalFormatting sqref="AK21">
    <cfRule type="notContainsBlanks" dxfId="5" priority="8">
      <formula>LEN(TRIM(AK21))&gt;0</formula>
    </cfRule>
  </conditionalFormatting>
  <conditionalFormatting sqref="AM21">
    <cfRule type="notContainsBlanks" dxfId="4" priority="7">
      <formula>LEN(TRIM(AM21))&gt;0</formula>
    </cfRule>
  </conditionalFormatting>
  <conditionalFormatting sqref="AO21:AS21">
    <cfRule type="notContainsBlanks" dxfId="3" priority="5">
      <formula>LEN(TRIM(AO21))&gt;0</formula>
    </cfRule>
  </conditionalFormatting>
  <conditionalFormatting sqref="AN21">
    <cfRule type="notContainsBlanks" dxfId="2" priority="4">
      <formula>LEN(TRIM(AN21))&gt;0</formula>
    </cfRule>
  </conditionalFormatting>
  <conditionalFormatting sqref="AE12">
    <cfRule type="notContainsBlanks" dxfId="1" priority="2">
      <formula>LEN(TRIM(AE12))&gt;0</formula>
    </cfRule>
  </conditionalFormatting>
  <conditionalFormatting sqref="M21">
    <cfRule type="notContainsBlanks" dxfId="0" priority="1">
      <formula>LEN(TRIM(M21))&gt;0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Сергеевна Лепихина</cp:lastModifiedBy>
  <cp:lastPrinted>2022-06-03T09:41:19Z</cp:lastPrinted>
  <dcterms:created xsi:type="dcterms:W3CDTF">2020-03-13T09:33:55Z</dcterms:created>
  <dcterms:modified xsi:type="dcterms:W3CDTF">2022-07-13T07:13:57Z</dcterms:modified>
</cp:coreProperties>
</file>