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3200\tood2\Общая папка\1 СМК\РОСАТОМ проекты 2022 год\6. Универсальная медицинская сестра\"/>
    </mc:Choice>
  </mc:AlternateContent>
  <bookViews>
    <workbookView xWindow="-105" yWindow="-105" windowWidth="23250" windowHeight="12570" tabRatio="516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E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E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18" i="1" l="1"/>
  <c r="A19" i="1" s="1"/>
  <c r="Z9" i="1" l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E9" i="1"/>
  <c r="A11" i="1" l="1"/>
  <c r="A12" i="1" s="1"/>
</calcChain>
</file>

<file path=xl/sharedStrings.xml><?xml version="1.0" encoding="utf-8"?>
<sst xmlns="http://schemas.openxmlformats.org/spreadsheetml/2006/main" count="74" uniqueCount="39">
  <si>
    <t>Max</t>
  </si>
  <si>
    <t>Min</t>
  </si>
  <si>
    <t>Техническая строка</t>
  </si>
  <si>
    <t>Пациент</t>
  </si>
  <si>
    <t>Время действия (раб. мин)</t>
  </si>
  <si>
    <t>Время ожидания (раб. мин)</t>
  </si>
  <si>
    <t>Карта целевого состояния проекта "Внедрение универсальной медицинской сестры"</t>
  </si>
  <si>
    <t>Забор крови у пациента</t>
  </si>
  <si>
    <t>Доставка Биологического материала</t>
  </si>
  <si>
    <t>Заполнение чек листа для подачи пациента в операционную</t>
  </si>
  <si>
    <t>Проверка назначений в МК</t>
  </si>
  <si>
    <t>Проверка Назначений в МК.</t>
  </si>
  <si>
    <t>Палатная (универсальная) медицинская сестра    на 24 ч</t>
  </si>
  <si>
    <t>Палатная (универсальная) медицинская сестра  на 24</t>
  </si>
  <si>
    <t>Палатная (универсальная) медицинская сестра 9 часов</t>
  </si>
  <si>
    <t>Палатная (универсальная) медицинская сестра  на 9  часов</t>
  </si>
  <si>
    <t>Постановка в\м ,пк иньекций</t>
  </si>
  <si>
    <t>Разведение противоопухолевых препаратов.</t>
  </si>
  <si>
    <t>постановка в\м.п\к иньекций</t>
  </si>
  <si>
    <t>обед</t>
  </si>
  <si>
    <t>Заполнение микропомпы</t>
  </si>
  <si>
    <t>Забор крови у пациента ЦИТО!!!</t>
  </si>
  <si>
    <t>Приглашение пациента на лечение</t>
  </si>
  <si>
    <t>Раздача лекарственных препаратов.</t>
  </si>
  <si>
    <t>Перевязка раны.</t>
  </si>
  <si>
    <t>Лечение противоопухолевыми препаратами.</t>
  </si>
  <si>
    <t>Сдача смены</t>
  </si>
  <si>
    <t>8 часовой рабочий день</t>
  </si>
  <si>
    <t>ИТОГО</t>
  </si>
  <si>
    <t>до 15 пациентов</t>
  </si>
  <si>
    <t>Медицинские сестры приглашают пациентов на забор крови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</si>
  <si>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</si>
  <si>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Решение проблемы.</t>
  </si>
  <si>
    <t>ВПП min (ед. изм.)</t>
  </si>
  <si>
    <t>ВПП max (ед. изм.)</t>
  </si>
  <si>
    <t xml:space="preserve">С внедрением принципа работы универсальной медицинской сестры: </t>
  </si>
  <si>
    <t>равномерное распределение палат за медицинскими сестрами (10-12 пациентов на 1 медицинскую сестру). Решение проблем: 1,2, 4, 6,7, 8, 9,10.</t>
  </si>
  <si>
    <t>подготовлен план обучения для палатных медицинских сестер по недостающим компетенциям. Решение проблемы 3,7.</t>
  </si>
  <si>
    <t>внесены  изменения  в структуру Учреждения (перевод процедурных медицинских сестер в палатные медицинские сестры по пилотным отделениям). Решение проблемы 4,5, 7,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</si>
</sst>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3" fillId="5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6" borderId="0" xfId="0" applyFont="1" applyFill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43295</xdr:colOff>
      <xdr:row>10</xdr:row>
      <xdr:rowOff>230909</xdr:rowOff>
    </xdr:from>
    <xdr:to>
      <xdr:col>7</xdr:col>
      <xdr:colOff>880340</xdr:colOff>
      <xdr:row>10</xdr:row>
      <xdr:rowOff>245341</xdr:rowOff>
    </xdr:to>
    <xdr:cxnSp macro="">
      <xdr:nvCxnSpPr>
        <xdr:cNvPr id="192" name="Прямая со стрелкой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 flipV="1">
          <a:off x="4762500" y="3016250"/>
          <a:ext cx="837045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28864</xdr:colOff>
      <xdr:row>9</xdr:row>
      <xdr:rowOff>70970</xdr:rowOff>
    </xdr:from>
    <xdr:to>
      <xdr:col>14</xdr:col>
      <xdr:colOff>707158</xdr:colOff>
      <xdr:row>9</xdr:row>
      <xdr:rowOff>741568</xdr:rowOff>
    </xdr:to>
    <xdr:sp macro="" textlink="">
      <xdr:nvSpPr>
        <xdr:cNvPr id="29" name="Облако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7562273" y="1947106"/>
          <a:ext cx="3160567" cy="670598"/>
        </a:xfrm>
        <a:prstGeom prst="cloud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>
              <a:solidFill>
                <a:schemeClr val="tx1"/>
              </a:solidFill>
            </a:rPr>
            <a:t>1,2,3,4,5,6,7</a:t>
          </a:r>
        </a:p>
      </xdr:txBody>
    </xdr:sp>
    <xdr:clientData/>
  </xdr:twoCellAnchor>
  <xdr:twoCellAnchor editAs="oneCell">
    <xdr:from>
      <xdr:col>22</xdr:col>
      <xdr:colOff>635001</xdr:colOff>
      <xdr:row>9</xdr:row>
      <xdr:rowOff>77254</xdr:rowOff>
    </xdr:from>
    <xdr:to>
      <xdr:col>26</xdr:col>
      <xdr:colOff>764209</xdr:colOff>
      <xdr:row>9</xdr:row>
      <xdr:rowOff>791147</xdr:rowOff>
    </xdr:to>
    <xdr:sp macro="" textlink="">
      <xdr:nvSpPr>
        <xdr:cNvPr id="30" name="Облако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6307956" y="1953390"/>
          <a:ext cx="3159890" cy="713893"/>
        </a:xfrm>
        <a:prstGeom prst="cloud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>
              <a:solidFill>
                <a:schemeClr val="tx1"/>
              </a:solidFill>
            </a:rPr>
            <a:t>1,2,3,4,5,7</a:t>
          </a:r>
        </a:p>
      </xdr:txBody>
    </xdr:sp>
    <xdr:clientData/>
  </xdr:twoCellAnchor>
  <xdr:twoCellAnchor editAs="oneCell">
    <xdr:from>
      <xdr:col>16</xdr:col>
      <xdr:colOff>604436</xdr:colOff>
      <xdr:row>9</xdr:row>
      <xdr:rowOff>92533</xdr:rowOff>
    </xdr:from>
    <xdr:to>
      <xdr:col>20</xdr:col>
      <xdr:colOff>577272</xdr:colOff>
      <xdr:row>9</xdr:row>
      <xdr:rowOff>815085</xdr:rowOff>
    </xdr:to>
    <xdr:sp macro="" textlink="">
      <xdr:nvSpPr>
        <xdr:cNvPr id="34" name="Облако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1962277" y="1968669"/>
          <a:ext cx="2844768" cy="722552"/>
        </a:xfrm>
        <a:prstGeom prst="cloud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>
              <a:solidFill>
                <a:schemeClr val="tx1"/>
              </a:solidFill>
            </a:rPr>
            <a:t>1,,2,3,4,5,6,7</a:t>
          </a:r>
        </a:p>
      </xdr:txBody>
    </xdr:sp>
    <xdr:clientData/>
  </xdr:twoCellAnchor>
  <xdr:twoCellAnchor editAs="oneCell">
    <xdr:from>
      <xdr:col>6</xdr:col>
      <xdr:colOff>317500</xdr:colOff>
      <xdr:row>9</xdr:row>
      <xdr:rowOff>48900</xdr:rowOff>
    </xdr:from>
    <xdr:to>
      <xdr:col>9</xdr:col>
      <xdr:colOff>469969</xdr:colOff>
      <xdr:row>9</xdr:row>
      <xdr:rowOff>762793</xdr:rowOff>
    </xdr:to>
    <xdr:sp macro="" textlink="">
      <xdr:nvSpPr>
        <xdr:cNvPr id="37" name="Облако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401705" y="1925036"/>
          <a:ext cx="2280227" cy="713893"/>
        </a:xfrm>
        <a:prstGeom prst="cloud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>
              <a:solidFill>
                <a:schemeClr val="tx1"/>
              </a:solidFill>
            </a:rPr>
            <a:t>1,2,3,4,5,6,7</a:t>
          </a:r>
        </a:p>
      </xdr:txBody>
    </xdr:sp>
    <xdr:clientData/>
  </xdr:twoCellAnchor>
  <xdr:twoCellAnchor editAs="oneCell">
    <xdr:from>
      <xdr:col>7</xdr:col>
      <xdr:colOff>51376</xdr:colOff>
      <xdr:row>11</xdr:row>
      <xdr:rowOff>600364</xdr:rowOff>
    </xdr:from>
    <xdr:to>
      <xdr:col>8</xdr:col>
      <xdr:colOff>507999</xdr:colOff>
      <xdr:row>11</xdr:row>
      <xdr:rowOff>628651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4900467" y="4237182"/>
          <a:ext cx="1380260" cy="28287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16163</xdr:colOff>
      <xdr:row>12</xdr:row>
      <xdr:rowOff>665598</xdr:rowOff>
    </xdr:from>
    <xdr:to>
      <xdr:col>8</xdr:col>
      <xdr:colOff>473363</xdr:colOff>
      <xdr:row>12</xdr:row>
      <xdr:rowOff>681182</xdr:rowOff>
    </xdr:to>
    <xdr:cxnSp macro="">
      <xdr:nvCxnSpPr>
        <xdr:cNvPr id="45" name="Прямая со стрелко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4865254" y="5537780"/>
          <a:ext cx="1380837" cy="1558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630380</xdr:colOff>
      <xdr:row>13</xdr:row>
      <xdr:rowOff>471632</xdr:rowOff>
    </xdr:from>
    <xdr:to>
      <xdr:col>8</xdr:col>
      <xdr:colOff>461818</xdr:colOff>
      <xdr:row>13</xdr:row>
      <xdr:rowOff>473364</xdr:rowOff>
    </xdr:to>
    <xdr:cxnSp macro="">
      <xdr:nvCxnSpPr>
        <xdr:cNvPr id="47" name="Прямая со стрелко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4821380" y="6544541"/>
          <a:ext cx="1413165" cy="17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28864</xdr:colOff>
      <xdr:row>10</xdr:row>
      <xdr:rowOff>432956</xdr:rowOff>
    </xdr:from>
    <xdr:to>
      <xdr:col>9</xdr:col>
      <xdr:colOff>669636</xdr:colOff>
      <xdr:row>10</xdr:row>
      <xdr:rowOff>461818</xdr:rowOff>
    </xdr:to>
    <xdr:cxnSp macro="">
      <xdr:nvCxnSpPr>
        <xdr:cNvPr id="56" name="Прямая со стрелко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6344228" y="3169229"/>
          <a:ext cx="640772" cy="2886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28863</xdr:colOff>
      <xdr:row>12</xdr:row>
      <xdr:rowOff>476250</xdr:rowOff>
    </xdr:from>
    <xdr:to>
      <xdr:col>11</xdr:col>
      <xdr:colOff>14431</xdr:colOff>
      <xdr:row>12</xdr:row>
      <xdr:rowOff>490682</xdr:rowOff>
    </xdr:to>
    <xdr:cxnSp macro="">
      <xdr:nvCxnSpPr>
        <xdr:cNvPr id="58" name="Прямая со стрелко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flipV="1">
          <a:off x="7288068" y="5411932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931718</xdr:colOff>
      <xdr:row>13</xdr:row>
      <xdr:rowOff>469900</xdr:rowOff>
    </xdr:from>
    <xdr:to>
      <xdr:col>11</xdr:col>
      <xdr:colOff>11429</xdr:colOff>
      <xdr:row>13</xdr:row>
      <xdr:rowOff>484332</xdr:rowOff>
    </xdr:to>
    <xdr:cxnSp macro="">
      <xdr:nvCxnSpPr>
        <xdr:cNvPr id="64" name="Прямая со стрелко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flipV="1">
          <a:off x="7238423" y="6603423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43294</xdr:colOff>
      <xdr:row>12</xdr:row>
      <xdr:rowOff>591704</xdr:rowOff>
    </xdr:from>
    <xdr:to>
      <xdr:col>13</xdr:col>
      <xdr:colOff>28863</xdr:colOff>
      <xdr:row>12</xdr:row>
      <xdr:rowOff>606136</xdr:rowOff>
    </xdr:to>
    <xdr:cxnSp macro="">
      <xdr:nvCxnSpPr>
        <xdr:cNvPr id="69" name="Прямая со стрелко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flipV="1">
          <a:off x="8875567" y="5527386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94673</xdr:colOff>
      <xdr:row>11</xdr:row>
      <xdr:rowOff>599787</xdr:rowOff>
    </xdr:from>
    <xdr:to>
      <xdr:col>11</xdr:col>
      <xdr:colOff>801832</xdr:colOff>
      <xdr:row>11</xdr:row>
      <xdr:rowOff>614219</xdr:rowOff>
    </xdr:to>
    <xdr:cxnSp macro="">
      <xdr:nvCxnSpPr>
        <xdr:cNvPr id="70" name="Прямая со стрелко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 flipV="1">
          <a:off x="8075468" y="4294332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72159</xdr:colOff>
      <xdr:row>10</xdr:row>
      <xdr:rowOff>375227</xdr:rowOff>
    </xdr:from>
    <xdr:to>
      <xdr:col>11</xdr:col>
      <xdr:colOff>779318</xdr:colOff>
      <xdr:row>10</xdr:row>
      <xdr:rowOff>389659</xdr:rowOff>
    </xdr:to>
    <xdr:cxnSp macro="">
      <xdr:nvCxnSpPr>
        <xdr:cNvPr id="71" name="Прямая со стрелко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V="1">
          <a:off x="8052954" y="3160568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36944</xdr:colOff>
      <xdr:row>10</xdr:row>
      <xdr:rowOff>484333</xdr:rowOff>
    </xdr:from>
    <xdr:ext cx="707159" cy="14432"/>
    <xdr:cxnSp macro="">
      <xdr:nvCxnSpPr>
        <xdr:cNvPr id="72" name="Прямая со стрелко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 flipV="1">
          <a:off x="9590808" y="3269674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twoCellAnchor editAs="oneCell">
    <xdr:from>
      <xdr:col>13</xdr:col>
      <xdr:colOff>86591</xdr:colOff>
      <xdr:row>11</xdr:row>
      <xdr:rowOff>678296</xdr:rowOff>
    </xdr:from>
    <xdr:to>
      <xdr:col>13</xdr:col>
      <xdr:colOff>793750</xdr:colOff>
      <xdr:row>11</xdr:row>
      <xdr:rowOff>692728</xdr:rowOff>
    </xdr:to>
    <xdr:cxnSp macro="">
      <xdr:nvCxnSpPr>
        <xdr:cNvPr id="73" name="Прямая со стрелко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flipV="1">
          <a:off x="9640455" y="4372841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28863</xdr:colOff>
      <xdr:row>13</xdr:row>
      <xdr:rowOff>447387</xdr:rowOff>
    </xdr:from>
    <xdr:to>
      <xdr:col>13</xdr:col>
      <xdr:colOff>14432</xdr:colOff>
      <xdr:row>13</xdr:row>
      <xdr:rowOff>461819</xdr:rowOff>
    </xdr:to>
    <xdr:cxnSp macro="">
      <xdr:nvCxnSpPr>
        <xdr:cNvPr id="74" name="Прямая со стрелко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flipV="1">
          <a:off x="8861136" y="6580910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40409</xdr:colOff>
      <xdr:row>13</xdr:row>
      <xdr:rowOff>545522</xdr:rowOff>
    </xdr:from>
    <xdr:ext cx="712933" cy="14432"/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31110A5E-D925-4049-A23E-4CB5AF844955}"/>
            </a:ext>
          </a:extLst>
        </xdr:cNvPr>
        <xdr:cNvCxnSpPr/>
      </xdr:nvCxnSpPr>
      <xdr:spPr>
        <a:xfrm flipV="1">
          <a:off x="13513954" y="6618431"/>
          <a:ext cx="712933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15</xdr:col>
      <xdr:colOff>46182</xdr:colOff>
      <xdr:row>10</xdr:row>
      <xdr:rowOff>542636</xdr:rowOff>
    </xdr:from>
    <xdr:ext cx="577272" cy="2887"/>
    <xdr:cxnSp macro="">
      <xdr:nvCxnSpPr>
        <xdr:cNvPr id="20" name="Прямая со стрелкой 19">
          <a:extLst>
            <a:ext uri="{FF2B5EF4-FFF2-40B4-BE49-F238E27FC236}">
              <a16:creationId xmlns:a16="http://schemas.microsoft.com/office/drawing/2014/main" id="{C6237D91-6DA8-449D-9E5A-262A8BA3C5D1}"/>
            </a:ext>
          </a:extLst>
        </xdr:cNvPr>
        <xdr:cNvCxnSpPr/>
      </xdr:nvCxnSpPr>
      <xdr:spPr>
        <a:xfrm flipV="1">
          <a:off x="11499273" y="3278909"/>
          <a:ext cx="577272" cy="2887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twoCellAnchor editAs="oneCell">
    <xdr:from>
      <xdr:col>14</xdr:col>
      <xdr:colOff>34637</xdr:colOff>
      <xdr:row>12</xdr:row>
      <xdr:rowOff>565727</xdr:rowOff>
    </xdr:from>
    <xdr:to>
      <xdr:col>15</xdr:col>
      <xdr:colOff>14433</xdr:colOff>
      <xdr:row>12</xdr:row>
      <xdr:rowOff>580159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id="{26142CD1-A815-4B95-BCE2-025E3303D0C0}"/>
            </a:ext>
          </a:extLst>
        </xdr:cNvPr>
        <xdr:cNvCxnSpPr/>
      </xdr:nvCxnSpPr>
      <xdr:spPr>
        <a:xfrm flipV="1">
          <a:off x="10760364" y="5437909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25401</xdr:colOff>
      <xdr:row>13</xdr:row>
      <xdr:rowOff>498764</xdr:rowOff>
    </xdr:from>
    <xdr:to>
      <xdr:col>15</xdr:col>
      <xdr:colOff>5197</xdr:colOff>
      <xdr:row>13</xdr:row>
      <xdr:rowOff>513196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id="{841EB9D0-D85F-49CC-78FD-4218B51A9AA6}"/>
            </a:ext>
          </a:extLst>
        </xdr:cNvPr>
        <xdr:cNvCxnSpPr/>
      </xdr:nvCxnSpPr>
      <xdr:spPr>
        <a:xfrm flipV="1">
          <a:off x="10751128" y="6571673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27710</xdr:colOff>
      <xdr:row>13</xdr:row>
      <xdr:rowOff>443346</xdr:rowOff>
    </xdr:from>
    <xdr:to>
      <xdr:col>17</xdr:col>
      <xdr:colOff>7507</xdr:colOff>
      <xdr:row>13</xdr:row>
      <xdr:rowOff>457778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17A3CD60-52F9-8300-E5F4-628510E67DFD}"/>
            </a:ext>
          </a:extLst>
        </xdr:cNvPr>
        <xdr:cNvCxnSpPr/>
      </xdr:nvCxnSpPr>
      <xdr:spPr>
        <a:xfrm flipV="1">
          <a:off x="12115801" y="6516255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41564</xdr:colOff>
      <xdr:row>12</xdr:row>
      <xdr:rowOff>526473</xdr:rowOff>
    </xdr:from>
    <xdr:to>
      <xdr:col>17</xdr:col>
      <xdr:colOff>21361</xdr:colOff>
      <xdr:row>12</xdr:row>
      <xdr:rowOff>540905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id="{72EA5585-1543-12AF-FE59-4CAE9DD18269}"/>
            </a:ext>
          </a:extLst>
        </xdr:cNvPr>
        <xdr:cNvCxnSpPr/>
      </xdr:nvCxnSpPr>
      <xdr:spPr>
        <a:xfrm flipV="1">
          <a:off x="12129655" y="5398655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671947</xdr:colOff>
      <xdr:row>11</xdr:row>
      <xdr:rowOff>579582</xdr:rowOff>
    </xdr:from>
    <xdr:ext cx="707159" cy="14432"/>
    <xdr:cxnSp macro="">
      <xdr:nvCxnSpPr>
        <xdr:cNvPr id="28" name="Прямая со стрелкой 27">
          <a:extLst>
            <a:ext uri="{FF2B5EF4-FFF2-40B4-BE49-F238E27FC236}">
              <a16:creationId xmlns:a16="http://schemas.microsoft.com/office/drawing/2014/main" id="{AE8DF192-EEE4-4F38-BA4E-0EF67E049D05}"/>
            </a:ext>
          </a:extLst>
        </xdr:cNvPr>
        <xdr:cNvCxnSpPr/>
      </xdr:nvCxnSpPr>
      <xdr:spPr>
        <a:xfrm flipV="1">
          <a:off x="11397674" y="4216400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16</xdr:col>
      <xdr:colOff>688110</xdr:colOff>
      <xdr:row>11</xdr:row>
      <xdr:rowOff>491837</xdr:rowOff>
    </xdr:from>
    <xdr:ext cx="707159" cy="14432"/>
    <xdr:cxnSp macro="">
      <xdr:nvCxnSpPr>
        <xdr:cNvPr id="32" name="Прямая со стрелкой 31">
          <a:extLst>
            <a:ext uri="{FF2B5EF4-FFF2-40B4-BE49-F238E27FC236}">
              <a16:creationId xmlns:a16="http://schemas.microsoft.com/office/drawing/2014/main" id="{F2BC3A79-5D6B-4FFE-9C7D-3AAF0FFB1F7F}"/>
            </a:ext>
          </a:extLst>
        </xdr:cNvPr>
        <xdr:cNvCxnSpPr/>
      </xdr:nvCxnSpPr>
      <xdr:spPr>
        <a:xfrm flipV="1">
          <a:off x="12776201" y="4128655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17</xdr:col>
      <xdr:colOff>4619</xdr:colOff>
      <xdr:row>10</xdr:row>
      <xdr:rowOff>443345</xdr:rowOff>
    </xdr:from>
    <xdr:ext cx="707159" cy="14432"/>
    <xdr:cxnSp macro="">
      <xdr:nvCxnSpPr>
        <xdr:cNvPr id="33" name="Прямая со стрелкой 32">
          <a:extLst>
            <a:ext uri="{FF2B5EF4-FFF2-40B4-BE49-F238E27FC236}">
              <a16:creationId xmlns:a16="http://schemas.microsoft.com/office/drawing/2014/main" id="{E0CE9245-E8C1-4C78-8A77-3A2FCED028B0}"/>
            </a:ext>
          </a:extLst>
        </xdr:cNvPr>
        <xdr:cNvCxnSpPr/>
      </xdr:nvCxnSpPr>
      <xdr:spPr>
        <a:xfrm flipV="1">
          <a:off x="12820074" y="3179618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18</xdr:col>
      <xdr:colOff>722747</xdr:colOff>
      <xdr:row>10</xdr:row>
      <xdr:rowOff>468746</xdr:rowOff>
    </xdr:from>
    <xdr:ext cx="707159" cy="14432"/>
    <xdr:cxnSp macro="">
      <xdr:nvCxnSpPr>
        <xdr:cNvPr id="35" name="Прямая со стрелкой 34">
          <a:extLst>
            <a:ext uri="{FF2B5EF4-FFF2-40B4-BE49-F238E27FC236}">
              <a16:creationId xmlns:a16="http://schemas.microsoft.com/office/drawing/2014/main" id="{3F0F3932-42EE-4720-9B21-08B55DDA705C}"/>
            </a:ext>
          </a:extLst>
        </xdr:cNvPr>
        <xdr:cNvCxnSpPr/>
      </xdr:nvCxnSpPr>
      <xdr:spPr>
        <a:xfrm flipV="1">
          <a:off x="14196292" y="3205019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19</xdr:col>
      <xdr:colOff>9238</xdr:colOff>
      <xdr:row>11</xdr:row>
      <xdr:rowOff>551873</xdr:rowOff>
    </xdr:from>
    <xdr:ext cx="707159" cy="14432"/>
    <xdr:cxnSp macro="">
      <xdr:nvCxnSpPr>
        <xdr:cNvPr id="36" name="Прямая со стрелкой 35">
          <a:extLst>
            <a:ext uri="{FF2B5EF4-FFF2-40B4-BE49-F238E27FC236}">
              <a16:creationId xmlns:a16="http://schemas.microsoft.com/office/drawing/2014/main" id="{3517F6C0-4379-4544-DDF4-DC5646F6737D}"/>
            </a:ext>
          </a:extLst>
        </xdr:cNvPr>
        <xdr:cNvCxnSpPr/>
      </xdr:nvCxnSpPr>
      <xdr:spPr>
        <a:xfrm flipV="1">
          <a:off x="14210147" y="4188691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20</xdr:col>
      <xdr:colOff>722747</xdr:colOff>
      <xdr:row>11</xdr:row>
      <xdr:rowOff>468746</xdr:rowOff>
    </xdr:from>
    <xdr:ext cx="707159" cy="14432"/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4196292" y="3205019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17</xdr:col>
      <xdr:colOff>646548</xdr:colOff>
      <xdr:row>12</xdr:row>
      <xdr:rowOff>588818</xdr:rowOff>
    </xdr:from>
    <xdr:ext cx="707159" cy="14432"/>
    <xdr:cxnSp macro="">
      <xdr:nvCxnSpPr>
        <xdr:cNvPr id="43" name="Прямая со стрелкой 42">
          <a:extLst>
            <a:ext uri="{FF2B5EF4-FFF2-40B4-BE49-F238E27FC236}">
              <a16:creationId xmlns:a16="http://schemas.microsoft.com/office/drawing/2014/main" id="{5FC633AD-D2D3-2314-E26C-735EF7EB63D9}"/>
            </a:ext>
          </a:extLst>
        </xdr:cNvPr>
        <xdr:cNvCxnSpPr/>
      </xdr:nvCxnSpPr>
      <xdr:spPr>
        <a:xfrm flipV="1">
          <a:off x="13000184" y="5461000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19</xdr:col>
      <xdr:colOff>764886</xdr:colOff>
      <xdr:row>12</xdr:row>
      <xdr:rowOff>635000</xdr:rowOff>
    </xdr:from>
    <xdr:ext cx="707159" cy="14432"/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4215341" y="5570682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21</xdr:col>
      <xdr:colOff>722747</xdr:colOff>
      <xdr:row>12</xdr:row>
      <xdr:rowOff>468746</xdr:rowOff>
    </xdr:from>
    <xdr:ext cx="707159" cy="14432"/>
    <xdr:cxnSp macro="">
      <xdr:nvCxnSpPr>
        <xdr:cNvPr id="41" name="Прямая со стрелкой 40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4942995" y="4163291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20</xdr:col>
      <xdr:colOff>28864</xdr:colOff>
      <xdr:row>13</xdr:row>
      <xdr:rowOff>562841</xdr:rowOff>
    </xdr:from>
    <xdr:ext cx="707159" cy="14432"/>
    <xdr:cxnSp macro="">
      <xdr:nvCxnSpPr>
        <xdr:cNvPr id="42" name="Прямая со стрелкой 41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4258637" y="6696364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20</xdr:col>
      <xdr:colOff>706872</xdr:colOff>
      <xdr:row>10</xdr:row>
      <xdr:rowOff>390236</xdr:rowOff>
    </xdr:from>
    <xdr:ext cx="707159" cy="14432"/>
    <xdr:cxnSp macro="">
      <xdr:nvCxnSpPr>
        <xdr:cNvPr id="46" name="Прямая со стрелкой 45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4936645" y="3175577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23</xdr:col>
      <xdr:colOff>7796</xdr:colOff>
      <xdr:row>10</xdr:row>
      <xdr:rowOff>456045</xdr:rowOff>
    </xdr:from>
    <xdr:ext cx="707159" cy="14432"/>
    <xdr:cxnSp macro="">
      <xdr:nvCxnSpPr>
        <xdr:cNvPr id="49" name="Прямая со стрелкой 48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6402341" y="3241386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21</xdr:col>
      <xdr:colOff>716397</xdr:colOff>
      <xdr:row>13</xdr:row>
      <xdr:rowOff>375805</xdr:rowOff>
    </xdr:from>
    <xdr:ext cx="707159" cy="14432"/>
    <xdr:cxnSp macro="">
      <xdr:nvCxnSpPr>
        <xdr:cNvPr id="51" name="Прямая со стрелкой 50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5667761" y="6509328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23</xdr:col>
      <xdr:colOff>28863</xdr:colOff>
      <xdr:row>11</xdr:row>
      <xdr:rowOff>577273</xdr:rowOff>
    </xdr:from>
    <xdr:ext cx="707159" cy="14432"/>
    <xdr:cxnSp macro="">
      <xdr:nvCxnSpPr>
        <xdr:cNvPr id="52" name="Прямая со стрелкой 51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6423408" y="4271818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24</xdr:col>
      <xdr:colOff>28864</xdr:colOff>
      <xdr:row>12</xdr:row>
      <xdr:rowOff>548410</xdr:rowOff>
    </xdr:from>
    <xdr:ext cx="707159" cy="14432"/>
    <xdr:cxnSp macro="">
      <xdr:nvCxnSpPr>
        <xdr:cNvPr id="53" name="Прямая со стрелкой 52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7173864" y="5484092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23</xdr:col>
      <xdr:colOff>736024</xdr:colOff>
      <xdr:row>13</xdr:row>
      <xdr:rowOff>476250</xdr:rowOff>
    </xdr:from>
    <xdr:ext cx="707159" cy="14432"/>
    <xdr:cxnSp macro="">
      <xdr:nvCxnSpPr>
        <xdr:cNvPr id="57" name="Прямая со стрелкой 56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7130569" y="6609773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25</xdr:col>
      <xdr:colOff>30309</xdr:colOff>
      <xdr:row>10</xdr:row>
      <xdr:rowOff>406400</xdr:rowOff>
    </xdr:from>
    <xdr:ext cx="707159" cy="14432"/>
    <xdr:cxnSp macro="">
      <xdr:nvCxnSpPr>
        <xdr:cNvPr id="59" name="Прямая со стрелкой 58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7896900" y="3191741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26</xdr:col>
      <xdr:colOff>1</xdr:colOff>
      <xdr:row>13</xdr:row>
      <xdr:rowOff>461818</xdr:rowOff>
    </xdr:from>
    <xdr:ext cx="981363" cy="1"/>
    <xdr:cxnSp macro="">
      <xdr:nvCxnSpPr>
        <xdr:cNvPr id="61" name="Прямая со стрелкой 60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8703637" y="6595341"/>
          <a:ext cx="981363" cy="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25</xdr:col>
      <xdr:colOff>808182</xdr:colOff>
      <xdr:row>12</xdr:row>
      <xdr:rowOff>620568</xdr:rowOff>
    </xdr:from>
    <xdr:ext cx="981363" cy="0"/>
    <xdr:cxnSp macro="">
      <xdr:nvCxnSpPr>
        <xdr:cNvPr id="67" name="Прямая со стрелкой 66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>
          <a:off x="18674773" y="5556250"/>
          <a:ext cx="981363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25</xdr:col>
      <xdr:colOff>23959</xdr:colOff>
      <xdr:row>11</xdr:row>
      <xdr:rowOff>529937</xdr:rowOff>
    </xdr:from>
    <xdr:ext cx="707159" cy="14432"/>
    <xdr:cxnSp macro="">
      <xdr:nvCxnSpPr>
        <xdr:cNvPr id="68" name="Прямая со стрелкой 67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7890550" y="4224482"/>
          <a:ext cx="707159" cy="1443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27</xdr:col>
      <xdr:colOff>14432</xdr:colOff>
      <xdr:row>10</xdr:row>
      <xdr:rowOff>447386</xdr:rowOff>
    </xdr:from>
    <xdr:ext cx="865908" cy="1"/>
    <xdr:cxnSp macro="">
      <xdr:nvCxnSpPr>
        <xdr:cNvPr id="75" name="Прямая со стрелкой 74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 flipV="1">
          <a:off x="19656137" y="3232727"/>
          <a:ext cx="865908" cy="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27</xdr:col>
      <xdr:colOff>86590</xdr:colOff>
      <xdr:row>11</xdr:row>
      <xdr:rowOff>577273</xdr:rowOff>
    </xdr:from>
    <xdr:ext cx="880341" cy="0"/>
    <xdr:cxnSp macro="">
      <xdr:nvCxnSpPr>
        <xdr:cNvPr id="76" name="Прямая со стрелкой 75">
          <a:extLst>
            <a:ext uri="{FF2B5EF4-FFF2-40B4-BE49-F238E27FC236}">
              <a16:creationId xmlns:a16="http://schemas.microsoft.com/office/drawing/2014/main" id="{5ED3D212-E07D-4C8E-9578-FD70F02561AC}"/>
            </a:ext>
          </a:extLst>
        </xdr:cNvPr>
        <xdr:cNvCxnSpPr/>
      </xdr:nvCxnSpPr>
      <xdr:spPr>
        <a:xfrm>
          <a:off x="19728295" y="4271818"/>
          <a:ext cx="88034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twoCellAnchor editAs="oneCell">
    <xdr:from>
      <xdr:col>5</xdr:col>
      <xdr:colOff>582706</xdr:colOff>
      <xdr:row>9</xdr:row>
      <xdr:rowOff>874059</xdr:rowOff>
    </xdr:from>
    <xdr:to>
      <xdr:col>5</xdr:col>
      <xdr:colOff>882084</xdr:colOff>
      <xdr:row>10</xdr:row>
      <xdr:rowOff>452157</xdr:rowOff>
    </xdr:to>
    <xdr:pic>
      <xdr:nvPicPr>
        <xdr:cNvPr id="48" name="Рисунок 47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650441" y="2767853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5</xdr:col>
      <xdr:colOff>605118</xdr:colOff>
      <xdr:row>11</xdr:row>
      <xdr:rowOff>67235</xdr:rowOff>
    </xdr:from>
    <xdr:to>
      <xdr:col>5</xdr:col>
      <xdr:colOff>904496</xdr:colOff>
      <xdr:row>11</xdr:row>
      <xdr:rowOff>553010</xdr:rowOff>
    </xdr:to>
    <xdr:pic>
      <xdr:nvPicPr>
        <xdr:cNvPr id="50" name="Рисунок 49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672853" y="3776382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5</xdr:col>
      <xdr:colOff>627530</xdr:colOff>
      <xdr:row>12</xdr:row>
      <xdr:rowOff>190500</xdr:rowOff>
    </xdr:from>
    <xdr:to>
      <xdr:col>6</xdr:col>
      <xdr:colOff>19231</xdr:colOff>
      <xdr:row>12</xdr:row>
      <xdr:rowOff>676275</xdr:rowOff>
    </xdr:to>
    <xdr:pic>
      <xdr:nvPicPr>
        <xdr:cNvPr id="54" name="Рисунок 53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695265" y="5143500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5</xdr:col>
      <xdr:colOff>549088</xdr:colOff>
      <xdr:row>13</xdr:row>
      <xdr:rowOff>33618</xdr:rowOff>
    </xdr:from>
    <xdr:to>
      <xdr:col>5</xdr:col>
      <xdr:colOff>848466</xdr:colOff>
      <xdr:row>13</xdr:row>
      <xdr:rowOff>519393</xdr:rowOff>
    </xdr:to>
    <xdr:pic>
      <xdr:nvPicPr>
        <xdr:cNvPr id="55" name="Рисунок 54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616823" y="6185647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4</xdr:col>
      <xdr:colOff>896470</xdr:colOff>
      <xdr:row>10</xdr:row>
      <xdr:rowOff>11206</xdr:rowOff>
    </xdr:from>
    <xdr:to>
      <xdr:col>5</xdr:col>
      <xdr:colOff>837260</xdr:colOff>
      <xdr:row>10</xdr:row>
      <xdr:rowOff>500623</xdr:rowOff>
    </xdr:to>
    <xdr:cxnSp macro="">
      <xdr:nvCxnSpPr>
        <xdr:cNvPr id="60" name="Прямая со стрелкой 5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4056529" y="2812677"/>
          <a:ext cx="848466" cy="489417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896470</xdr:colOff>
      <xdr:row>10</xdr:row>
      <xdr:rowOff>11205</xdr:rowOff>
    </xdr:from>
    <xdr:to>
      <xdr:col>5</xdr:col>
      <xdr:colOff>885265</xdr:colOff>
      <xdr:row>11</xdr:row>
      <xdr:rowOff>829235</xdr:rowOff>
    </xdr:to>
    <xdr:cxnSp macro="">
      <xdr:nvCxnSpPr>
        <xdr:cNvPr id="62" name="Прямая со стрелкой 6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4056529" y="2812676"/>
          <a:ext cx="896471" cy="1725706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885264</xdr:colOff>
      <xdr:row>10</xdr:row>
      <xdr:rowOff>0</xdr:rowOff>
    </xdr:from>
    <xdr:to>
      <xdr:col>5</xdr:col>
      <xdr:colOff>896471</xdr:colOff>
      <xdr:row>12</xdr:row>
      <xdr:rowOff>246529</xdr:rowOff>
    </xdr:to>
    <xdr:cxnSp macro="">
      <xdr:nvCxnSpPr>
        <xdr:cNvPr id="63" name="Прямая со стрелкой 6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4045323" y="2801471"/>
          <a:ext cx="918883" cy="239805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862852</xdr:colOff>
      <xdr:row>10</xdr:row>
      <xdr:rowOff>11205</xdr:rowOff>
    </xdr:from>
    <xdr:to>
      <xdr:col>5</xdr:col>
      <xdr:colOff>848466</xdr:colOff>
      <xdr:row>13</xdr:row>
      <xdr:rowOff>276506</xdr:rowOff>
    </xdr:to>
    <xdr:cxnSp macro="">
      <xdr:nvCxnSpPr>
        <xdr:cNvPr id="65" name="Прямая со стрелкой 6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>
          <a:endCxn id="55" idx="3"/>
        </xdr:cNvCxnSpPr>
      </xdr:nvCxnSpPr>
      <xdr:spPr>
        <a:xfrm>
          <a:off x="4022911" y="2812676"/>
          <a:ext cx="893290" cy="361585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324970</xdr:colOff>
      <xdr:row>10</xdr:row>
      <xdr:rowOff>403412</xdr:rowOff>
    </xdr:from>
    <xdr:to>
      <xdr:col>7</xdr:col>
      <xdr:colOff>624348</xdr:colOff>
      <xdr:row>10</xdr:row>
      <xdr:rowOff>889187</xdr:rowOff>
    </xdr:to>
    <xdr:pic>
      <xdr:nvPicPr>
        <xdr:cNvPr id="66" name="Рисунок 65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39117" y="3204883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11</xdr:col>
      <xdr:colOff>291353</xdr:colOff>
      <xdr:row>10</xdr:row>
      <xdr:rowOff>459442</xdr:rowOff>
    </xdr:from>
    <xdr:to>
      <xdr:col>11</xdr:col>
      <xdr:colOff>590731</xdr:colOff>
      <xdr:row>11</xdr:row>
      <xdr:rowOff>37541</xdr:rowOff>
    </xdr:to>
    <xdr:pic>
      <xdr:nvPicPr>
        <xdr:cNvPr id="77" name="Рисунок 76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796618" y="3260913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25</xdr:col>
      <xdr:colOff>179295</xdr:colOff>
      <xdr:row>10</xdr:row>
      <xdr:rowOff>470647</xdr:rowOff>
    </xdr:from>
    <xdr:to>
      <xdr:col>25</xdr:col>
      <xdr:colOff>478673</xdr:colOff>
      <xdr:row>11</xdr:row>
      <xdr:rowOff>48746</xdr:rowOff>
    </xdr:to>
    <xdr:pic>
      <xdr:nvPicPr>
        <xdr:cNvPr id="78" name="Рисунок 77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8993971" y="3272118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11</xdr:col>
      <xdr:colOff>268942</xdr:colOff>
      <xdr:row>11</xdr:row>
      <xdr:rowOff>638735</xdr:rowOff>
    </xdr:from>
    <xdr:to>
      <xdr:col>11</xdr:col>
      <xdr:colOff>568320</xdr:colOff>
      <xdr:row>11</xdr:row>
      <xdr:rowOff>1124510</xdr:rowOff>
    </xdr:to>
    <xdr:pic>
      <xdr:nvPicPr>
        <xdr:cNvPr id="79" name="Рисунок 78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774207" y="4347882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19</xdr:col>
      <xdr:colOff>302559</xdr:colOff>
      <xdr:row>11</xdr:row>
      <xdr:rowOff>627529</xdr:rowOff>
    </xdr:from>
    <xdr:to>
      <xdr:col>19</xdr:col>
      <xdr:colOff>601937</xdr:colOff>
      <xdr:row>11</xdr:row>
      <xdr:rowOff>1113304</xdr:rowOff>
    </xdr:to>
    <xdr:pic>
      <xdr:nvPicPr>
        <xdr:cNvPr id="80" name="Рисунок 79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4702118" y="4336676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235323</xdr:colOff>
      <xdr:row>12</xdr:row>
      <xdr:rowOff>649941</xdr:rowOff>
    </xdr:from>
    <xdr:to>
      <xdr:col>10</xdr:col>
      <xdr:colOff>534701</xdr:colOff>
      <xdr:row>12</xdr:row>
      <xdr:rowOff>1135716</xdr:rowOff>
    </xdr:to>
    <xdr:pic>
      <xdr:nvPicPr>
        <xdr:cNvPr id="81" name="Рисунок 80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023411" y="5602941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18</xdr:col>
      <xdr:colOff>168088</xdr:colOff>
      <xdr:row>12</xdr:row>
      <xdr:rowOff>661147</xdr:rowOff>
    </xdr:from>
    <xdr:to>
      <xdr:col>18</xdr:col>
      <xdr:colOff>467466</xdr:colOff>
      <xdr:row>12</xdr:row>
      <xdr:rowOff>1146922</xdr:rowOff>
    </xdr:to>
    <xdr:pic>
      <xdr:nvPicPr>
        <xdr:cNvPr id="82" name="Рисунок 81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3850470" y="5614147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20</xdr:col>
      <xdr:colOff>201706</xdr:colOff>
      <xdr:row>12</xdr:row>
      <xdr:rowOff>728382</xdr:rowOff>
    </xdr:from>
    <xdr:to>
      <xdr:col>20</xdr:col>
      <xdr:colOff>501084</xdr:colOff>
      <xdr:row>13</xdr:row>
      <xdr:rowOff>15128</xdr:rowOff>
    </xdr:to>
    <xdr:pic>
      <xdr:nvPicPr>
        <xdr:cNvPr id="83" name="Рисунок 82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5385677" y="5681382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24</xdr:col>
      <xdr:colOff>201706</xdr:colOff>
      <xdr:row>12</xdr:row>
      <xdr:rowOff>605118</xdr:rowOff>
    </xdr:from>
    <xdr:to>
      <xdr:col>24</xdr:col>
      <xdr:colOff>481853</xdr:colOff>
      <xdr:row>12</xdr:row>
      <xdr:rowOff>1090893</xdr:rowOff>
    </xdr:to>
    <xdr:pic>
      <xdr:nvPicPr>
        <xdr:cNvPr id="85" name="Рисунок 84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8299206" y="5558118"/>
          <a:ext cx="280147" cy="485775"/>
        </a:xfrm>
        <a:prstGeom prst="rect">
          <a:avLst/>
        </a:prstGeom>
      </xdr:spPr>
    </xdr:pic>
    <xdr:clientData/>
  </xdr:twoCellAnchor>
  <xdr:twoCellAnchor editAs="oneCell">
    <xdr:from>
      <xdr:col>12</xdr:col>
      <xdr:colOff>235323</xdr:colOff>
      <xdr:row>13</xdr:row>
      <xdr:rowOff>481853</xdr:rowOff>
    </xdr:from>
    <xdr:to>
      <xdr:col>12</xdr:col>
      <xdr:colOff>534701</xdr:colOff>
      <xdr:row>13</xdr:row>
      <xdr:rowOff>967628</xdr:rowOff>
    </xdr:to>
    <xdr:pic>
      <xdr:nvPicPr>
        <xdr:cNvPr id="87" name="Рисунок 86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592235" y="6633882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190500</xdr:colOff>
      <xdr:row>13</xdr:row>
      <xdr:rowOff>616323</xdr:rowOff>
    </xdr:from>
    <xdr:to>
      <xdr:col>18</xdr:col>
      <xdr:colOff>489878</xdr:colOff>
      <xdr:row>13</xdr:row>
      <xdr:rowOff>1102098</xdr:rowOff>
    </xdr:to>
    <xdr:pic>
      <xdr:nvPicPr>
        <xdr:cNvPr id="88" name="Рисунок 87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3872882" y="6768352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24</xdr:col>
      <xdr:colOff>156882</xdr:colOff>
      <xdr:row>13</xdr:row>
      <xdr:rowOff>593912</xdr:rowOff>
    </xdr:from>
    <xdr:to>
      <xdr:col>24</xdr:col>
      <xdr:colOff>456260</xdr:colOff>
      <xdr:row>13</xdr:row>
      <xdr:rowOff>1079687</xdr:rowOff>
    </xdr:to>
    <xdr:pic>
      <xdr:nvPicPr>
        <xdr:cNvPr id="89" name="Рисунок 88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8254382" y="6745941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25</xdr:col>
      <xdr:colOff>257735</xdr:colOff>
      <xdr:row>11</xdr:row>
      <xdr:rowOff>661147</xdr:rowOff>
    </xdr:from>
    <xdr:to>
      <xdr:col>25</xdr:col>
      <xdr:colOff>557113</xdr:colOff>
      <xdr:row>11</xdr:row>
      <xdr:rowOff>1146922</xdr:rowOff>
    </xdr:to>
    <xdr:pic>
      <xdr:nvPicPr>
        <xdr:cNvPr id="91" name="Рисунок 90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9072411" y="4370294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387723</xdr:colOff>
      <xdr:row>12</xdr:row>
      <xdr:rowOff>802341</xdr:rowOff>
    </xdr:from>
    <xdr:to>
      <xdr:col>10</xdr:col>
      <xdr:colOff>687101</xdr:colOff>
      <xdr:row>13</xdr:row>
      <xdr:rowOff>87966</xdr:rowOff>
    </xdr:to>
    <xdr:pic>
      <xdr:nvPicPr>
        <xdr:cNvPr id="84" name="Рисунок 83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731623" y="5736291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12</xdr:col>
      <xdr:colOff>397248</xdr:colOff>
      <xdr:row>13</xdr:row>
      <xdr:rowOff>434228</xdr:rowOff>
    </xdr:from>
    <xdr:to>
      <xdr:col>12</xdr:col>
      <xdr:colOff>696626</xdr:colOff>
      <xdr:row>13</xdr:row>
      <xdr:rowOff>920003</xdr:rowOff>
    </xdr:to>
    <xdr:pic>
      <xdr:nvPicPr>
        <xdr:cNvPr id="86" name="Рисунок 85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408023" y="6568328"/>
          <a:ext cx="299378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9"/>
  <sheetViews>
    <sheetView tabSelected="1" view="pageLayout" topLeftCell="A4" zoomScaleNormal="60" workbookViewId="0">
      <selection activeCell="M16" sqref="M16"/>
    </sheetView>
  </sheetViews>
  <sheetFormatPr defaultColWidth="9.140625" defaultRowHeight="15" x14ac:dyDescent="0.25"/>
  <cols>
    <col min="1" max="1" width="6" style="1" customWidth="1"/>
    <col min="2" max="2" width="6.42578125" style="1" customWidth="1"/>
    <col min="3" max="3" width="25" style="1" customWidth="1"/>
    <col min="4" max="4" width="9.85546875" style="10" customWidth="1"/>
    <col min="5" max="5" width="13.5703125" style="1" customWidth="1"/>
    <col min="6" max="6" width="13.5703125" style="19" customWidth="1"/>
    <col min="7" max="7" width="9.5703125" style="1" customWidth="1"/>
    <col min="8" max="8" width="13.42578125" style="1" customWidth="1"/>
    <col min="9" max="9" width="9.140625" style="19" customWidth="1"/>
    <col min="10" max="10" width="10.140625" style="19" customWidth="1"/>
    <col min="11" max="11" width="10.7109375" style="19" customWidth="1"/>
    <col min="12" max="12" width="12.7109375" style="19" customWidth="1"/>
    <col min="13" max="13" width="10.7109375" style="19" customWidth="1"/>
    <col min="14" max="14" width="13.5703125" style="19" customWidth="1"/>
    <col min="15" max="15" width="10.7109375" style="19" customWidth="1"/>
    <col min="16" max="16" width="9.28515625" style="19" customWidth="1"/>
    <col min="17" max="17" width="10.7109375" style="19" customWidth="1"/>
    <col min="18" max="18" width="9.7109375" style="19" customWidth="1"/>
    <col min="19" max="19" width="10.7109375" style="19" customWidth="1"/>
    <col min="20" max="20" width="11.7109375" style="19" customWidth="1"/>
    <col min="21" max="21" width="10.7109375" style="19" customWidth="1"/>
    <col min="22" max="22" width="10.85546875" style="19" customWidth="1"/>
    <col min="23" max="23" width="10.7109375" style="19" customWidth="1"/>
    <col min="24" max="24" width="11.28515625" style="19" customWidth="1"/>
    <col min="25" max="25" width="10.7109375" style="1" customWidth="1"/>
    <col min="26" max="26" width="12.5703125" style="1" customWidth="1"/>
    <col min="27" max="27" width="14.140625" style="1" customWidth="1"/>
    <col min="28" max="28" width="14.140625" style="19" customWidth="1"/>
    <col min="29" max="29" width="7.140625" style="1" customWidth="1"/>
    <col min="30" max="30" width="9.140625" style="1"/>
    <col min="31" max="31" width="14.140625" style="1" customWidth="1"/>
    <col min="32" max="32" width="15.140625" style="1" customWidth="1"/>
    <col min="33" max="33" width="13" style="1" customWidth="1"/>
    <col min="34" max="16384" width="9.140625" style="1"/>
  </cols>
  <sheetData>
    <row r="1" spans="1:52" ht="72" customHeight="1" x14ac:dyDescent="0.25">
      <c r="A1" s="68" t="s">
        <v>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C1" s="36"/>
    </row>
    <row r="2" spans="1:52" ht="15" customHeight="1" x14ac:dyDescent="0.25">
      <c r="A2" s="53" t="s">
        <v>4</v>
      </c>
      <c r="B2" s="54"/>
      <c r="C2" s="55"/>
      <c r="D2" s="14"/>
      <c r="E2" s="2">
        <v>1</v>
      </c>
      <c r="F2" s="23"/>
      <c r="G2" s="2">
        <f>E2+1</f>
        <v>2</v>
      </c>
      <c r="H2" s="9">
        <f t="shared" ref="H2" si="0">G2+1</f>
        <v>3</v>
      </c>
      <c r="I2" s="17">
        <f t="shared" ref="I2" si="1">H2+1</f>
        <v>4</v>
      </c>
      <c r="J2" s="17">
        <f t="shared" ref="J2" si="2">I2+1</f>
        <v>5</v>
      </c>
      <c r="K2" s="17">
        <f t="shared" ref="K2" si="3">J2+1</f>
        <v>6</v>
      </c>
      <c r="L2" s="17">
        <f t="shared" ref="L2" si="4">K2+1</f>
        <v>7</v>
      </c>
      <c r="M2" s="17">
        <f t="shared" ref="M2" si="5">L2+1</f>
        <v>8</v>
      </c>
      <c r="N2" s="17">
        <f t="shared" ref="N2" si="6">M2+1</f>
        <v>9</v>
      </c>
      <c r="O2" s="17">
        <f t="shared" ref="O2" si="7">N2+1</f>
        <v>10</v>
      </c>
      <c r="P2" s="17">
        <f t="shared" ref="P2" si="8">O2+1</f>
        <v>11</v>
      </c>
      <c r="Q2" s="17">
        <f t="shared" ref="Q2" si="9">P2+1</f>
        <v>12</v>
      </c>
      <c r="R2" s="17">
        <f t="shared" ref="R2" si="10">Q2+1</f>
        <v>13</v>
      </c>
      <c r="S2" s="17">
        <f t="shared" ref="S2" si="11">R2+1</f>
        <v>14</v>
      </c>
      <c r="T2" s="17">
        <f t="shared" ref="T2" si="12">S2+1</f>
        <v>15</v>
      </c>
      <c r="U2" s="17">
        <f t="shared" ref="U2" si="13">T2+1</f>
        <v>16</v>
      </c>
      <c r="V2" s="17">
        <f t="shared" ref="V2" si="14">U2+1</f>
        <v>17</v>
      </c>
      <c r="W2" s="17">
        <f t="shared" ref="W2" si="15">V2+1</f>
        <v>18</v>
      </c>
      <c r="X2" s="17">
        <f t="shared" ref="X2" si="16">W2+1</f>
        <v>19</v>
      </c>
      <c r="Y2" s="17">
        <f t="shared" ref="Y2" si="17">X2+1</f>
        <v>20</v>
      </c>
      <c r="Z2" s="17">
        <f t="shared" ref="Z2" si="18">Y2+1</f>
        <v>21</v>
      </c>
      <c r="AA2" s="16">
        <v>22</v>
      </c>
      <c r="AB2" s="16">
        <v>23</v>
      </c>
      <c r="AC2" s="51" t="s">
        <v>27</v>
      </c>
      <c r="AD2" s="16" t="s">
        <v>28</v>
      </c>
      <c r="AE2" s="41" t="s">
        <v>33</v>
      </c>
      <c r="AF2" s="41" t="s">
        <v>34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</row>
    <row r="3" spans="1:52" ht="16.5" customHeight="1" x14ac:dyDescent="0.25">
      <c r="A3" s="56"/>
      <c r="B3" s="57"/>
      <c r="C3" s="58"/>
      <c r="D3" s="13" t="s">
        <v>0</v>
      </c>
      <c r="E3" s="3"/>
      <c r="F3" s="3"/>
      <c r="G3" s="2">
        <v>20</v>
      </c>
      <c r="H3" s="23"/>
      <c r="I3" s="17">
        <v>20</v>
      </c>
      <c r="J3" s="4">
        <v>10</v>
      </c>
      <c r="K3" s="17">
        <v>10</v>
      </c>
      <c r="L3" s="17">
        <v>20</v>
      </c>
      <c r="M3" s="17">
        <v>20</v>
      </c>
      <c r="N3" s="4">
        <v>30</v>
      </c>
      <c r="O3" s="17">
        <v>30</v>
      </c>
      <c r="P3" s="17">
        <v>40</v>
      </c>
      <c r="Q3" s="17">
        <v>40</v>
      </c>
      <c r="R3" s="23">
        <v>40</v>
      </c>
      <c r="S3" s="23">
        <v>40</v>
      </c>
      <c r="T3" s="23">
        <v>5</v>
      </c>
      <c r="U3" s="17">
        <v>40</v>
      </c>
      <c r="V3" s="17">
        <v>10</v>
      </c>
      <c r="W3" s="17">
        <v>20</v>
      </c>
      <c r="X3" s="23">
        <v>50</v>
      </c>
      <c r="Y3" s="2">
        <v>50</v>
      </c>
      <c r="Z3" s="23">
        <v>15</v>
      </c>
      <c r="AA3" s="16">
        <v>10</v>
      </c>
      <c r="AB3" s="16">
        <v>10</v>
      </c>
      <c r="AC3" s="51"/>
      <c r="AD3" s="16">
        <v>480</v>
      </c>
      <c r="AE3" s="43">
        <v>273</v>
      </c>
      <c r="AF3" s="46">
        <v>480</v>
      </c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</row>
    <row r="4" spans="1:52" s="10" customFormat="1" x14ac:dyDescent="0.25">
      <c r="A4" s="59"/>
      <c r="B4" s="60"/>
      <c r="C4" s="61"/>
      <c r="D4" s="13" t="s">
        <v>1</v>
      </c>
      <c r="E4" s="12"/>
      <c r="F4" s="12"/>
      <c r="G4" s="4">
        <v>10</v>
      </c>
      <c r="H4" s="23"/>
      <c r="I4" s="30">
        <v>10</v>
      </c>
      <c r="J4" s="4">
        <v>5</v>
      </c>
      <c r="K4" s="4">
        <v>5</v>
      </c>
      <c r="L4" s="4">
        <v>10</v>
      </c>
      <c r="M4" s="4">
        <v>10</v>
      </c>
      <c r="N4" s="4">
        <v>20</v>
      </c>
      <c r="O4" s="4">
        <v>20</v>
      </c>
      <c r="P4" s="4">
        <v>20</v>
      </c>
      <c r="Q4" s="4">
        <v>20</v>
      </c>
      <c r="R4" s="23">
        <v>20</v>
      </c>
      <c r="S4" s="23">
        <v>20</v>
      </c>
      <c r="T4" s="23">
        <v>5</v>
      </c>
      <c r="U4" s="4">
        <v>20</v>
      </c>
      <c r="V4" s="4">
        <v>5</v>
      </c>
      <c r="W4" s="4">
        <v>3</v>
      </c>
      <c r="X4" s="4">
        <v>20</v>
      </c>
      <c r="Y4" s="4">
        <v>20</v>
      </c>
      <c r="Z4" s="23">
        <v>10</v>
      </c>
      <c r="AA4" s="16">
        <v>10</v>
      </c>
      <c r="AB4" s="16">
        <v>10</v>
      </c>
      <c r="AC4" s="51"/>
      <c r="AD4" s="16">
        <v>273</v>
      </c>
      <c r="AE4" s="44"/>
      <c r="AF4" s="47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</row>
    <row r="5" spans="1:52" s="19" customFormat="1" ht="15" hidden="1" customHeight="1" x14ac:dyDescent="0.25">
      <c r="A5" s="74" t="s">
        <v>2</v>
      </c>
      <c r="B5" s="75"/>
      <c r="C5" s="76"/>
      <c r="D5" s="13"/>
      <c r="E5" s="21">
        <f>IF(E4&gt;0,E4,E3)</f>
        <v>0</v>
      </c>
      <c r="F5" s="21"/>
      <c r="G5" s="21">
        <f t="shared" ref="G5:Y5" si="19">IF(G4&gt;0,G4,G3)</f>
        <v>10</v>
      </c>
      <c r="H5" s="21">
        <f>IF(H7&gt;0,H7,H3)</f>
        <v>0</v>
      </c>
      <c r="I5" s="21">
        <f t="shared" si="19"/>
        <v>10</v>
      </c>
      <c r="J5" s="21">
        <f t="shared" si="19"/>
        <v>5</v>
      </c>
      <c r="K5" s="21">
        <f t="shared" si="19"/>
        <v>5</v>
      </c>
      <c r="L5" s="21">
        <f t="shared" si="19"/>
        <v>10</v>
      </c>
      <c r="M5" s="21">
        <f t="shared" si="19"/>
        <v>10</v>
      </c>
      <c r="N5" s="21">
        <f t="shared" ref="N5" si="20">IF(N4&gt;0,N4,N3)</f>
        <v>20</v>
      </c>
      <c r="O5" s="21">
        <f t="shared" si="19"/>
        <v>20</v>
      </c>
      <c r="P5" s="21">
        <f t="shared" si="19"/>
        <v>20</v>
      </c>
      <c r="Q5" s="21">
        <f t="shared" si="19"/>
        <v>20</v>
      </c>
      <c r="R5" s="21">
        <f>IF(R8&gt;0,R8,R7)</f>
        <v>0</v>
      </c>
      <c r="S5" s="21">
        <f t="shared" si="19"/>
        <v>20</v>
      </c>
      <c r="T5" s="21">
        <f>IF(T8&gt;0,T8,T7)</f>
        <v>0</v>
      </c>
      <c r="U5" s="21">
        <f t="shared" si="19"/>
        <v>20</v>
      </c>
      <c r="V5" s="21">
        <f t="shared" si="19"/>
        <v>5</v>
      </c>
      <c r="W5" s="21">
        <f t="shared" si="19"/>
        <v>3</v>
      </c>
      <c r="X5" s="21">
        <f t="shared" ref="X5" si="21">IF(X4&gt;0,X4,X3)</f>
        <v>20</v>
      </c>
      <c r="Y5" s="21">
        <f t="shared" si="19"/>
        <v>20</v>
      </c>
      <c r="Z5" s="21">
        <f>IF(Z7&gt;0,Z7,Z3)</f>
        <v>15</v>
      </c>
      <c r="AA5" s="16"/>
      <c r="AB5" s="16"/>
      <c r="AC5" s="51"/>
      <c r="AD5" s="16"/>
      <c r="AE5" s="44"/>
      <c r="AF5" s="47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</row>
    <row r="6" spans="1:52" s="19" customFormat="1" ht="15" hidden="1" customHeight="1" x14ac:dyDescent="0.25">
      <c r="A6" s="74" t="s">
        <v>2</v>
      </c>
      <c r="B6" s="75"/>
      <c r="C6" s="76"/>
      <c r="D6" s="13"/>
      <c r="E6" s="21" t="e">
        <f>IF(#REF!&gt;0,#REF!,#REF!)</f>
        <v>#REF!</v>
      </c>
      <c r="F6" s="21"/>
      <c r="G6" s="21" t="e">
        <f>IF(#REF!&gt;0,#REF!,#REF!)</f>
        <v>#REF!</v>
      </c>
      <c r="H6" s="21" t="e">
        <f>IF(#REF!&gt;0,#REF!,#REF!)</f>
        <v>#REF!</v>
      </c>
      <c r="I6" s="21" t="e">
        <f>IF(#REF!&gt;0,#REF!,#REF!)</f>
        <v>#REF!</v>
      </c>
      <c r="J6" s="21" t="e">
        <f>IF(#REF!&gt;0,#REF!,#REF!)</f>
        <v>#REF!</v>
      </c>
      <c r="K6" s="21" t="e">
        <f>IF(#REF!&gt;0,#REF!,#REF!)</f>
        <v>#REF!</v>
      </c>
      <c r="L6" s="21" t="e">
        <f>IF(#REF!&gt;0,#REF!,#REF!)</f>
        <v>#REF!</v>
      </c>
      <c r="M6" s="21" t="e">
        <f>IF(#REF!&gt;0,#REF!,#REF!)</f>
        <v>#REF!</v>
      </c>
      <c r="N6" s="21" t="e">
        <f>IF(#REF!&gt;0,#REF!,#REF!)</f>
        <v>#REF!</v>
      </c>
      <c r="O6" s="21" t="e">
        <f>IF(#REF!&gt;0,#REF!,#REF!)</f>
        <v>#REF!</v>
      </c>
      <c r="P6" s="21" t="e">
        <f>IF(#REF!&gt;0,#REF!,#REF!)</f>
        <v>#REF!</v>
      </c>
      <c r="Q6" s="21" t="e">
        <f>IF(#REF!&gt;0,#REF!,#REF!)</f>
        <v>#REF!</v>
      </c>
      <c r="R6" s="21" t="e">
        <f>IF(#REF!&gt;0,#REF!,#REF!)</f>
        <v>#REF!</v>
      </c>
      <c r="S6" s="21" t="e">
        <f>IF(#REF!&gt;0,#REF!,#REF!)</f>
        <v>#REF!</v>
      </c>
      <c r="T6" s="21" t="e">
        <f>IF(#REF!&gt;0,#REF!,#REF!)</f>
        <v>#REF!</v>
      </c>
      <c r="U6" s="21" t="e">
        <f>IF(#REF!&gt;0,#REF!,#REF!)</f>
        <v>#REF!</v>
      </c>
      <c r="V6" s="21" t="e">
        <f>IF(#REF!&gt;0,#REF!,#REF!)</f>
        <v>#REF!</v>
      </c>
      <c r="W6" s="21" t="e">
        <f>IF(#REF!&gt;0,#REF!,#REF!)</f>
        <v>#REF!</v>
      </c>
      <c r="X6" s="21" t="e">
        <f>IF(#REF!&gt;0,#REF!,#REF!)</f>
        <v>#REF!</v>
      </c>
      <c r="Y6" s="21" t="e">
        <f>IF(#REF!&gt;0,#REF!,#REF!)</f>
        <v>#REF!</v>
      </c>
      <c r="Z6" s="21" t="e">
        <f>IF(#REF!&gt;0,#REF!,#REF!)</f>
        <v>#REF!</v>
      </c>
      <c r="AA6" s="16"/>
      <c r="AB6" s="16"/>
      <c r="AC6" s="51"/>
      <c r="AD6" s="16"/>
      <c r="AE6" s="44"/>
      <c r="AF6" s="47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</row>
    <row r="7" spans="1:52" s="10" customFormat="1" ht="15" customHeight="1" x14ac:dyDescent="0.25">
      <c r="A7" s="53" t="s">
        <v>5</v>
      </c>
      <c r="B7" s="54"/>
      <c r="C7" s="55"/>
      <c r="D7" s="13" t="s">
        <v>0</v>
      </c>
      <c r="E7" s="12"/>
      <c r="F7" s="12"/>
      <c r="G7" s="23"/>
      <c r="H7" s="12"/>
      <c r="I7" s="23"/>
      <c r="J7" s="4"/>
      <c r="K7" s="4"/>
      <c r="L7" s="12"/>
      <c r="M7" s="4"/>
      <c r="N7" s="4"/>
      <c r="O7" s="4"/>
      <c r="P7" s="4"/>
      <c r="Q7" s="4"/>
      <c r="R7" s="17"/>
      <c r="S7" s="4"/>
      <c r="T7" s="17"/>
      <c r="U7" s="4"/>
      <c r="V7" s="4"/>
      <c r="W7" s="4"/>
      <c r="X7" s="12"/>
      <c r="Y7" s="4"/>
      <c r="Z7" s="12"/>
      <c r="AA7" s="16"/>
      <c r="AB7" s="16"/>
      <c r="AC7" s="51"/>
      <c r="AD7" s="16">
        <v>0</v>
      </c>
      <c r="AE7" s="44"/>
      <c r="AF7" s="47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</row>
    <row r="8" spans="1:52" s="10" customFormat="1" x14ac:dyDescent="0.25">
      <c r="A8" s="59"/>
      <c r="B8" s="60"/>
      <c r="C8" s="61"/>
      <c r="D8" s="13" t="s">
        <v>1</v>
      </c>
      <c r="E8" s="12"/>
      <c r="F8" s="12"/>
      <c r="G8" s="4"/>
      <c r="H8" s="12"/>
      <c r="I8" s="30"/>
      <c r="J8" s="4"/>
      <c r="K8" s="4"/>
      <c r="L8" s="1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2"/>
      <c r="Y8" s="4"/>
      <c r="Z8" s="12"/>
      <c r="AA8" s="25"/>
      <c r="AB8" s="25"/>
      <c r="AC8" s="51"/>
      <c r="AD8" s="25">
        <v>0</v>
      </c>
      <c r="AE8" s="45"/>
      <c r="AF8" s="48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</row>
    <row r="9" spans="1:52" s="19" customFormat="1" ht="15" hidden="1" customHeight="1" x14ac:dyDescent="0.25">
      <c r="A9" s="74" t="s">
        <v>2</v>
      </c>
      <c r="B9" s="75"/>
      <c r="C9" s="76"/>
      <c r="D9" s="13"/>
      <c r="E9" s="21">
        <f>IF(E8&gt;0,E8,E7)</f>
        <v>0</v>
      </c>
      <c r="F9" s="21"/>
      <c r="G9" s="21">
        <f>IF(G8&gt;0,G8,G7)</f>
        <v>0</v>
      </c>
      <c r="H9" s="21" t="e">
        <f>IF(H8&gt;0,H8,#REF!)</f>
        <v>#REF!</v>
      </c>
      <c r="I9" s="21">
        <f t="shared" ref="I9:Q9" si="22">IF(I8&gt;0,I8,I7)</f>
        <v>0</v>
      </c>
      <c r="J9" s="21">
        <f t="shared" si="22"/>
        <v>0</v>
      </c>
      <c r="K9" s="21">
        <f t="shared" si="22"/>
        <v>0</v>
      </c>
      <c r="L9" s="21">
        <f t="shared" si="22"/>
        <v>0</v>
      </c>
      <c r="M9" s="21">
        <f t="shared" si="22"/>
        <v>0</v>
      </c>
      <c r="N9" s="21">
        <f t="shared" si="22"/>
        <v>0</v>
      </c>
      <c r="O9" s="21">
        <f t="shared" si="22"/>
        <v>0</v>
      </c>
      <c r="P9" s="21">
        <f t="shared" si="22"/>
        <v>0</v>
      </c>
      <c r="Q9" s="21">
        <f t="shared" si="22"/>
        <v>0</v>
      </c>
      <c r="R9" s="21" t="e">
        <f>IF(#REF!&gt;0,#REF!,#REF!)</f>
        <v>#REF!</v>
      </c>
      <c r="S9" s="21">
        <f>IF(S8&gt;0,S8,S7)</f>
        <v>0</v>
      </c>
      <c r="T9" s="21" t="e">
        <f>IF(#REF!&gt;0,#REF!,#REF!)</f>
        <v>#REF!</v>
      </c>
      <c r="U9" s="21">
        <f t="shared" ref="U9:Z9" si="23">IF(U8&gt;0,U8,U7)</f>
        <v>0</v>
      </c>
      <c r="V9" s="21">
        <f t="shared" si="23"/>
        <v>0</v>
      </c>
      <c r="W9" s="21">
        <f t="shared" si="23"/>
        <v>0</v>
      </c>
      <c r="X9" s="21">
        <f t="shared" si="23"/>
        <v>0</v>
      </c>
      <c r="Y9" s="21">
        <f t="shared" si="23"/>
        <v>0</v>
      </c>
      <c r="Z9" s="21">
        <f t="shared" si="23"/>
        <v>0</v>
      </c>
      <c r="AA9" s="21"/>
      <c r="AB9" s="22"/>
      <c r="AC9" s="51"/>
      <c r="AD9" s="22"/>
      <c r="AE9" s="22"/>
      <c r="AF9" s="22"/>
      <c r="AG9" s="22"/>
    </row>
    <row r="10" spans="1:52" ht="71.25" customHeight="1" x14ac:dyDescent="0.25">
      <c r="A10" s="2">
        <v>1</v>
      </c>
      <c r="B10" s="77" t="s">
        <v>3</v>
      </c>
      <c r="C10" s="77"/>
      <c r="D10" s="77"/>
      <c r="E10" s="29" t="s">
        <v>30</v>
      </c>
      <c r="F10" s="27"/>
      <c r="G10" s="7"/>
      <c r="H10" s="27"/>
      <c r="I10" s="7"/>
      <c r="J10" s="7"/>
      <c r="K10" s="7"/>
      <c r="L10" s="32"/>
      <c r="M10" s="7"/>
      <c r="N10" s="3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28"/>
      <c r="AC10" s="51"/>
      <c r="AD10" s="18"/>
      <c r="AE10" s="52"/>
      <c r="AF10" s="52"/>
      <c r="AG10" s="52"/>
      <c r="AH10" s="52"/>
      <c r="AI10" s="52"/>
      <c r="AJ10" s="52"/>
      <c r="AK10" s="52"/>
      <c r="AL10" s="52"/>
      <c r="AM10" s="52"/>
      <c r="AN10" s="52"/>
    </row>
    <row r="11" spans="1:52" ht="71.25" customHeight="1" x14ac:dyDescent="0.2">
      <c r="A11" s="2">
        <f>A10+1</f>
        <v>2</v>
      </c>
      <c r="B11" s="71" t="s">
        <v>12</v>
      </c>
      <c r="C11" s="72"/>
      <c r="D11" s="73"/>
      <c r="E11" s="6"/>
      <c r="F11" s="37" t="s">
        <v>29</v>
      </c>
      <c r="G11" s="31" t="s">
        <v>7</v>
      </c>
      <c r="H11" s="6"/>
      <c r="I11" s="31" t="s">
        <v>8</v>
      </c>
      <c r="J11" s="32"/>
      <c r="K11" s="31" t="s">
        <v>11</v>
      </c>
      <c r="L11" s="6"/>
      <c r="M11" s="31" t="s">
        <v>18</v>
      </c>
      <c r="N11" s="6"/>
      <c r="O11" s="31" t="s">
        <v>17</v>
      </c>
      <c r="P11" s="6"/>
      <c r="Q11" s="35" t="s">
        <v>19</v>
      </c>
      <c r="R11" s="6"/>
      <c r="S11" s="31" t="s">
        <v>20</v>
      </c>
      <c r="T11" s="6"/>
      <c r="U11" s="31" t="s">
        <v>22</v>
      </c>
      <c r="V11" s="6"/>
      <c r="W11" s="31" t="s">
        <v>23</v>
      </c>
      <c r="X11" s="6"/>
      <c r="Y11" s="31" t="s">
        <v>25</v>
      </c>
      <c r="Z11" s="6"/>
      <c r="AA11" s="31" t="s">
        <v>23</v>
      </c>
      <c r="AB11" s="24"/>
      <c r="AC11" s="51"/>
      <c r="AD11" s="24"/>
    </row>
    <row r="12" spans="1:52" ht="97.5" customHeight="1" x14ac:dyDescent="0.2">
      <c r="A12" s="9">
        <f t="shared" ref="A12" si="24">A11+1</f>
        <v>3</v>
      </c>
      <c r="B12" s="71" t="s">
        <v>13</v>
      </c>
      <c r="C12" s="72"/>
      <c r="D12" s="73"/>
      <c r="E12" s="8"/>
      <c r="F12" s="37" t="s">
        <v>29</v>
      </c>
      <c r="G12" s="31" t="s">
        <v>7</v>
      </c>
      <c r="H12" s="6"/>
      <c r="I12" s="32"/>
      <c r="J12" s="31" t="s">
        <v>9</v>
      </c>
      <c r="K12" s="31" t="s">
        <v>11</v>
      </c>
      <c r="L12" s="27"/>
      <c r="M12" s="31" t="s">
        <v>18</v>
      </c>
      <c r="N12" s="6"/>
      <c r="O12" s="31" t="s">
        <v>17</v>
      </c>
      <c r="P12" s="6"/>
      <c r="Q12" s="31" t="s">
        <v>20</v>
      </c>
      <c r="R12" s="6"/>
      <c r="S12" s="33" t="s">
        <v>19</v>
      </c>
      <c r="T12" s="6"/>
      <c r="U12" s="31" t="s">
        <v>21</v>
      </c>
      <c r="V12" s="6"/>
      <c r="W12" s="31" t="s">
        <v>22</v>
      </c>
      <c r="X12" s="24"/>
      <c r="Y12" s="31" t="s">
        <v>25</v>
      </c>
      <c r="Z12" s="6"/>
      <c r="AA12" s="31" t="s">
        <v>23</v>
      </c>
      <c r="AB12" s="24"/>
      <c r="AC12" s="51"/>
      <c r="AD12" s="24"/>
    </row>
    <row r="13" spans="1:52" ht="94.5" customHeight="1" x14ac:dyDescent="0.2">
      <c r="A13" s="9">
        <v>4</v>
      </c>
      <c r="B13" s="71" t="s">
        <v>15</v>
      </c>
      <c r="C13" s="72"/>
      <c r="D13" s="73"/>
      <c r="E13" s="8"/>
      <c r="F13" s="37" t="s">
        <v>29</v>
      </c>
      <c r="G13" s="31" t="s">
        <v>7</v>
      </c>
      <c r="H13" s="6"/>
      <c r="I13" s="32"/>
      <c r="J13" s="31" t="s">
        <v>10</v>
      </c>
      <c r="K13" s="6"/>
      <c r="L13" s="31" t="s">
        <v>16</v>
      </c>
      <c r="M13" s="6"/>
      <c r="N13" s="31" t="s">
        <v>17</v>
      </c>
      <c r="O13" s="6"/>
      <c r="P13" s="34" t="s">
        <v>19</v>
      </c>
      <c r="Q13" s="6"/>
      <c r="R13" s="31" t="s">
        <v>20</v>
      </c>
      <c r="S13" s="6"/>
      <c r="T13" s="31" t="s">
        <v>22</v>
      </c>
      <c r="U13" s="6"/>
      <c r="V13" s="31" t="s">
        <v>21</v>
      </c>
      <c r="W13" s="6"/>
      <c r="X13" s="31" t="s">
        <v>25</v>
      </c>
      <c r="Y13" s="6"/>
      <c r="Z13" s="31" t="s">
        <v>23</v>
      </c>
      <c r="AB13" s="31" t="s">
        <v>26</v>
      </c>
      <c r="AC13" s="51"/>
    </row>
    <row r="14" spans="1:52" s="19" customFormat="1" ht="90" customHeight="1" x14ac:dyDescent="0.2">
      <c r="A14" s="17">
        <v>5</v>
      </c>
      <c r="B14" s="71" t="s">
        <v>14</v>
      </c>
      <c r="C14" s="72"/>
      <c r="D14" s="73"/>
      <c r="E14" s="26"/>
      <c r="F14" s="38" t="s">
        <v>29</v>
      </c>
      <c r="G14" s="31" t="s">
        <v>7</v>
      </c>
      <c r="H14" s="24"/>
      <c r="I14" s="32"/>
      <c r="J14" s="31" t="s">
        <v>10</v>
      </c>
      <c r="K14" s="24"/>
      <c r="L14" s="31" t="s">
        <v>17</v>
      </c>
      <c r="M14" s="24"/>
      <c r="N14" s="31" t="s">
        <v>16</v>
      </c>
      <c r="O14" s="24"/>
      <c r="P14" s="31" t="s">
        <v>20</v>
      </c>
      <c r="Q14" s="24"/>
      <c r="R14" s="39" t="s">
        <v>19</v>
      </c>
      <c r="S14" s="24"/>
      <c r="T14" s="31" t="s">
        <v>22</v>
      </c>
      <c r="U14" s="24"/>
      <c r="V14" s="31" t="s">
        <v>24</v>
      </c>
      <c r="W14" s="24"/>
      <c r="X14" s="31" t="s">
        <v>25</v>
      </c>
      <c r="Y14" s="24"/>
      <c r="Z14" s="31" t="s">
        <v>23</v>
      </c>
      <c r="AB14" s="31" t="s">
        <v>26</v>
      </c>
      <c r="AC14" s="51"/>
    </row>
    <row r="15" spans="1:52" ht="30.75" customHeight="1" x14ac:dyDescent="0.25">
      <c r="A15" s="15"/>
      <c r="B15" s="69" t="s">
        <v>32</v>
      </c>
      <c r="C15" s="69"/>
      <c r="D15" s="69"/>
      <c r="E15" s="69"/>
      <c r="F15" s="70"/>
      <c r="G15" s="70"/>
      <c r="H15" s="69"/>
      <c r="I15" s="69"/>
      <c r="J15" s="69"/>
      <c r="K15" s="20"/>
      <c r="L15" s="20"/>
      <c r="M15" s="20"/>
      <c r="N15" s="20"/>
      <c r="O15" s="78" t="s">
        <v>31</v>
      </c>
      <c r="P15" s="78"/>
      <c r="Q15" s="78"/>
      <c r="R15" s="78"/>
      <c r="S15" s="78"/>
      <c r="T15" s="78"/>
      <c r="U15" s="78"/>
      <c r="V15" s="78"/>
      <c r="W15" s="78"/>
      <c r="X15" s="78"/>
      <c r="Y15" s="20"/>
      <c r="Z15" s="5"/>
      <c r="AC15" s="36"/>
    </row>
    <row r="16" spans="1:52" s="19" customFormat="1" ht="30.75" customHeight="1" x14ac:dyDescent="0.25">
      <c r="A16" s="62" t="s">
        <v>35</v>
      </c>
      <c r="B16" s="65"/>
      <c r="C16" s="65"/>
      <c r="D16" s="65"/>
      <c r="E16" s="65"/>
      <c r="F16" s="65"/>
      <c r="G16" s="65"/>
      <c r="H16" s="65"/>
      <c r="I16" s="65"/>
      <c r="J16" s="66"/>
      <c r="K16" s="20"/>
      <c r="L16" s="20"/>
      <c r="M16" s="20"/>
      <c r="N16" s="20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20"/>
      <c r="Z16" s="5"/>
      <c r="AC16" s="36"/>
    </row>
    <row r="17" spans="1:29" ht="46.5" customHeight="1" x14ac:dyDescent="0.25">
      <c r="A17" s="23">
        <v>1</v>
      </c>
      <c r="B17" s="62" t="s">
        <v>36</v>
      </c>
      <c r="C17" s="63"/>
      <c r="D17" s="63"/>
      <c r="E17" s="63"/>
      <c r="F17" s="63"/>
      <c r="G17" s="63"/>
      <c r="H17" s="63"/>
      <c r="I17" s="63"/>
      <c r="J17" s="64"/>
      <c r="K17" s="11"/>
      <c r="L17" s="11"/>
      <c r="M17" s="11"/>
      <c r="N17" s="11"/>
      <c r="O17" s="40"/>
      <c r="P17" s="49"/>
      <c r="Q17" s="49"/>
      <c r="R17" s="49"/>
      <c r="S17" s="49"/>
      <c r="T17" s="49"/>
      <c r="U17" s="49"/>
      <c r="V17" s="49"/>
      <c r="W17" s="49"/>
      <c r="X17" s="49"/>
      <c r="Y17" s="11"/>
      <c r="AC17" s="36"/>
    </row>
    <row r="18" spans="1:29" ht="47.25" customHeight="1" x14ac:dyDescent="0.25">
      <c r="A18" s="23">
        <f>A17+1</f>
        <v>2</v>
      </c>
      <c r="B18" s="62" t="s">
        <v>37</v>
      </c>
      <c r="C18" s="63"/>
      <c r="D18" s="63"/>
      <c r="E18" s="63"/>
      <c r="F18" s="63"/>
      <c r="G18" s="63"/>
      <c r="H18" s="63"/>
      <c r="I18" s="63"/>
      <c r="J18" s="64"/>
      <c r="K18" s="11"/>
      <c r="L18" s="11"/>
      <c r="M18" s="11"/>
      <c r="N18" s="11"/>
      <c r="O18" s="40"/>
      <c r="P18" s="49"/>
      <c r="Q18" s="49"/>
      <c r="R18" s="49"/>
      <c r="S18" s="49"/>
      <c r="T18" s="49"/>
      <c r="U18" s="49"/>
      <c r="V18" s="49"/>
      <c r="W18" s="49"/>
      <c r="X18" s="49"/>
      <c r="Y18" s="11"/>
      <c r="AC18" s="36"/>
    </row>
    <row r="19" spans="1:29" ht="44.25" customHeight="1" x14ac:dyDescent="0.25">
      <c r="A19" s="23">
        <f t="shared" ref="A19" si="25">A18+1</f>
        <v>3</v>
      </c>
      <c r="B19" s="62" t="s">
        <v>38</v>
      </c>
      <c r="C19" s="63"/>
      <c r="D19" s="63"/>
      <c r="E19" s="63"/>
      <c r="F19" s="63"/>
      <c r="G19" s="63"/>
      <c r="H19" s="63"/>
      <c r="I19" s="63"/>
      <c r="J19" s="64"/>
      <c r="O19" s="40"/>
      <c r="P19" s="49"/>
      <c r="Q19" s="49"/>
      <c r="R19" s="49"/>
      <c r="S19" s="49"/>
      <c r="T19" s="49"/>
      <c r="U19" s="49"/>
      <c r="V19" s="49"/>
      <c r="W19" s="49"/>
      <c r="X19" s="49"/>
      <c r="AC19" s="36"/>
    </row>
    <row r="20" spans="1:29" ht="57" customHeight="1" x14ac:dyDescent="0.25">
      <c r="A20" s="19"/>
      <c r="B20" s="19"/>
      <c r="C20" s="19"/>
      <c r="D20" s="19"/>
      <c r="E20" s="19"/>
      <c r="G20" s="19"/>
      <c r="H20" s="19"/>
      <c r="O20" s="40"/>
      <c r="P20" s="49"/>
      <c r="Q20" s="49"/>
      <c r="R20" s="49"/>
      <c r="S20" s="49"/>
      <c r="T20" s="49"/>
      <c r="U20" s="49"/>
      <c r="V20" s="49"/>
      <c r="W20" s="49"/>
      <c r="X20" s="49"/>
      <c r="AC20" s="36"/>
    </row>
    <row r="21" spans="1:29" ht="40.5" customHeight="1" x14ac:dyDescent="0.25">
      <c r="A21" s="19"/>
      <c r="B21" s="19"/>
      <c r="C21" s="19"/>
      <c r="D21" s="19"/>
      <c r="E21" s="19"/>
      <c r="G21" s="19"/>
      <c r="H21" s="19"/>
      <c r="O21" s="40"/>
      <c r="P21" s="49"/>
      <c r="Q21" s="49"/>
      <c r="R21" s="49"/>
      <c r="S21" s="49"/>
      <c r="T21" s="49"/>
      <c r="U21" s="49"/>
      <c r="V21" s="49"/>
      <c r="W21" s="49"/>
      <c r="X21" s="49"/>
      <c r="AC21" s="36"/>
    </row>
    <row r="22" spans="1:29" ht="36" customHeight="1" x14ac:dyDescent="0.25">
      <c r="A22" s="19"/>
      <c r="B22" s="19"/>
      <c r="C22" s="19"/>
      <c r="D22" s="19"/>
      <c r="E22" s="19"/>
      <c r="G22" s="19"/>
      <c r="H22" s="19"/>
      <c r="O22" s="40"/>
      <c r="P22" s="49"/>
      <c r="Q22" s="49"/>
      <c r="R22" s="49"/>
      <c r="S22" s="49"/>
      <c r="T22" s="49"/>
      <c r="U22" s="49"/>
      <c r="V22" s="49"/>
      <c r="W22" s="49"/>
      <c r="X22" s="49"/>
      <c r="AC22" s="36"/>
    </row>
    <row r="23" spans="1:29" ht="38.25" customHeight="1" x14ac:dyDescent="0.25">
      <c r="A23" s="19"/>
      <c r="B23" s="19"/>
      <c r="C23" s="19"/>
      <c r="D23" s="19"/>
      <c r="E23" s="19"/>
      <c r="G23" s="19"/>
      <c r="H23" s="19"/>
      <c r="O23" s="40"/>
      <c r="P23" s="49"/>
      <c r="Q23" s="49"/>
      <c r="R23" s="49"/>
      <c r="S23" s="49"/>
      <c r="T23" s="49"/>
      <c r="U23" s="49"/>
      <c r="V23" s="49"/>
      <c r="W23" s="49"/>
      <c r="X23" s="49"/>
      <c r="AC23" s="36"/>
    </row>
    <row r="24" spans="1:29" ht="18.75" customHeight="1" x14ac:dyDescent="0.25">
      <c r="A24" s="19"/>
      <c r="B24" s="19"/>
      <c r="C24" s="19"/>
      <c r="D24" s="19"/>
      <c r="E24" s="19"/>
      <c r="G24" s="19"/>
      <c r="H24" s="19"/>
      <c r="O24" s="40"/>
      <c r="P24" s="49"/>
      <c r="Q24" s="49"/>
      <c r="R24" s="49"/>
      <c r="S24" s="49"/>
      <c r="T24" s="49"/>
      <c r="U24" s="49"/>
      <c r="V24" s="49"/>
      <c r="W24" s="49"/>
      <c r="X24" s="49"/>
      <c r="AC24" s="36"/>
    </row>
    <row r="25" spans="1:29" ht="18.75" customHeight="1" x14ac:dyDescent="0.25">
      <c r="A25" s="19"/>
      <c r="B25" s="19"/>
      <c r="C25" s="19"/>
      <c r="D25" s="19"/>
      <c r="E25" s="19"/>
      <c r="G25" s="19"/>
      <c r="H25" s="19"/>
      <c r="O25" s="40"/>
      <c r="P25" s="50"/>
      <c r="Q25" s="50"/>
      <c r="R25" s="50"/>
      <c r="S25" s="50"/>
      <c r="T25" s="50"/>
      <c r="U25" s="50"/>
      <c r="V25" s="50"/>
      <c r="W25" s="50"/>
      <c r="X25" s="50"/>
      <c r="AC25" s="36"/>
    </row>
    <row r="26" spans="1:29" ht="18.75" customHeight="1" x14ac:dyDescent="0.25">
      <c r="O26" s="40"/>
      <c r="P26" s="50"/>
      <c r="Q26" s="50"/>
      <c r="R26" s="50"/>
      <c r="S26" s="50"/>
      <c r="T26" s="50"/>
      <c r="U26" s="50"/>
      <c r="V26" s="50"/>
      <c r="W26" s="50"/>
      <c r="X26" s="50"/>
      <c r="AC26" s="36"/>
    </row>
    <row r="27" spans="1:29" ht="18.75" x14ac:dyDescent="0.25">
      <c r="O27" s="40"/>
      <c r="P27" s="67"/>
      <c r="Q27" s="67"/>
      <c r="R27" s="67"/>
      <c r="S27" s="67"/>
      <c r="T27" s="67"/>
      <c r="U27" s="67"/>
      <c r="V27" s="67"/>
      <c r="W27" s="67"/>
      <c r="X27" s="67"/>
      <c r="AC27" s="36"/>
    </row>
    <row r="28" spans="1:29" x14ac:dyDescent="0.25"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9" x14ac:dyDescent="0.25">
      <c r="L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</sheetData>
  <mergeCells count="32">
    <mergeCell ref="P27:X27"/>
    <mergeCell ref="A1:Z1"/>
    <mergeCell ref="B18:J18"/>
    <mergeCell ref="B15:J15"/>
    <mergeCell ref="B17:J17"/>
    <mergeCell ref="B14:D14"/>
    <mergeCell ref="A5:C5"/>
    <mergeCell ref="A6:C6"/>
    <mergeCell ref="A9:C9"/>
    <mergeCell ref="B10:D10"/>
    <mergeCell ref="B11:D11"/>
    <mergeCell ref="B12:D12"/>
    <mergeCell ref="B13:D13"/>
    <mergeCell ref="O15:X15"/>
    <mergeCell ref="P17:X17"/>
    <mergeCell ref="A7:C8"/>
    <mergeCell ref="A2:C4"/>
    <mergeCell ref="B19:J19"/>
    <mergeCell ref="P23:X23"/>
    <mergeCell ref="P24:X24"/>
    <mergeCell ref="P19:X19"/>
    <mergeCell ref="P20:X20"/>
    <mergeCell ref="P21:X21"/>
    <mergeCell ref="P22:X22"/>
    <mergeCell ref="A16:J16"/>
    <mergeCell ref="AE3:AE8"/>
    <mergeCell ref="AF3:AF8"/>
    <mergeCell ref="P18:X18"/>
    <mergeCell ref="P26:X26"/>
    <mergeCell ref="AC2:AC14"/>
    <mergeCell ref="P25:X25"/>
    <mergeCell ref="AE10:AN10"/>
  </mergeCells>
  <conditionalFormatting sqref="E10:Z12 E13:Y14">
    <cfRule type="notContainsBlanks" dxfId="8" priority="52">
      <formula>LEN(TRIM(E10))&gt;0</formula>
    </cfRule>
  </conditionalFormatting>
  <conditionalFormatting sqref="AA11:AB11">
    <cfRule type="notContainsBlanks" dxfId="7" priority="16">
      <formula>LEN(TRIM(AA11))&gt;0</formula>
    </cfRule>
  </conditionalFormatting>
  <conditionalFormatting sqref="Z13">
    <cfRule type="notContainsBlanks" dxfId="6" priority="15">
      <formula>LEN(TRIM(Z13))&gt;0</formula>
    </cfRule>
  </conditionalFormatting>
  <conditionalFormatting sqref="AA12:AB12">
    <cfRule type="notContainsBlanks" dxfId="5" priority="13">
      <formula>LEN(TRIM(AA12))&gt;0</formula>
    </cfRule>
  </conditionalFormatting>
  <conditionalFormatting sqref="Z14">
    <cfRule type="notContainsBlanks" dxfId="4" priority="14">
      <formula>LEN(TRIM(Z14))&gt;0</formula>
    </cfRule>
  </conditionalFormatting>
  <conditionalFormatting sqref="AB13">
    <cfRule type="notContainsBlanks" dxfId="3" priority="12">
      <formula>LEN(TRIM(AB13))&gt;0</formula>
    </cfRule>
  </conditionalFormatting>
  <conditionalFormatting sqref="AB14">
    <cfRule type="notContainsBlanks" dxfId="2" priority="11">
      <formula>LEN(TRIM(AB14))&gt;0</formula>
    </cfRule>
  </conditionalFormatting>
  <conditionalFormatting sqref="AD11">
    <cfRule type="notContainsBlanks" dxfId="1" priority="10">
      <formula>LEN(TRIM(AD11))&gt;0</formula>
    </cfRule>
  </conditionalFormatting>
  <conditionalFormatting sqref="AD12">
    <cfRule type="notContainsBlanks" dxfId="0" priority="8">
      <formula>LEN(TRIM(AD12))&gt;0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Сергеевна Лепихина</cp:lastModifiedBy>
  <cp:lastPrinted>2022-07-18T10:45:13Z</cp:lastPrinted>
  <dcterms:created xsi:type="dcterms:W3CDTF">2020-03-13T09:33:55Z</dcterms:created>
  <dcterms:modified xsi:type="dcterms:W3CDTF">2022-12-08T09:41:54Z</dcterms:modified>
</cp:coreProperties>
</file>